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ancamaria.OMCEOFR\Downloads\"/>
    </mc:Choice>
  </mc:AlternateContent>
  <xr:revisionPtr revIDLastSave="0" documentId="8_{0A19A5F0-5506-40FD-9D66-62BA77A9FD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1" i="1" l="1"/>
  <c r="G111" i="1"/>
  <c r="F108" i="1"/>
  <c r="H108" i="1" s="1"/>
  <c r="H107" i="1"/>
  <c r="F107" i="1"/>
  <c r="F106" i="1"/>
  <c r="H106" i="1" s="1"/>
  <c r="F105" i="1"/>
  <c r="H105" i="1" s="1"/>
  <c r="H104" i="1"/>
  <c r="F104" i="1"/>
  <c r="F103" i="1"/>
  <c r="H103" i="1" s="1"/>
  <c r="F102" i="1"/>
  <c r="H102" i="1" s="1"/>
  <c r="H101" i="1"/>
  <c r="F101" i="1"/>
  <c r="F100" i="1"/>
  <c r="H100" i="1" s="1"/>
  <c r="F99" i="1"/>
  <c r="H99" i="1" s="1"/>
  <c r="H98" i="1"/>
  <c r="F98" i="1"/>
  <c r="F97" i="1"/>
  <c r="H97" i="1" s="1"/>
  <c r="F96" i="1"/>
  <c r="H96" i="1" s="1"/>
  <c r="H95" i="1"/>
  <c r="F95" i="1"/>
  <c r="F94" i="1"/>
  <c r="H94" i="1" s="1"/>
  <c r="F93" i="1"/>
  <c r="H93" i="1" s="1"/>
  <c r="H92" i="1"/>
  <c r="F92" i="1"/>
  <c r="F91" i="1"/>
  <c r="H91" i="1" s="1"/>
  <c r="F90" i="1"/>
  <c r="H90" i="1" s="1"/>
  <c r="H89" i="1"/>
  <c r="F89" i="1"/>
  <c r="F88" i="1"/>
  <c r="H88" i="1" s="1"/>
  <c r="F87" i="1"/>
  <c r="H87" i="1" s="1"/>
  <c r="H86" i="1"/>
  <c r="F86" i="1"/>
  <c r="F85" i="1"/>
  <c r="H85" i="1" s="1"/>
  <c r="F84" i="1"/>
  <c r="H84" i="1" s="1"/>
  <c r="H83" i="1"/>
  <c r="F83" i="1"/>
  <c r="F82" i="1"/>
  <c r="H82" i="1" s="1"/>
  <c r="F81" i="1"/>
  <c r="H81" i="1" s="1"/>
  <c r="H80" i="1"/>
  <c r="F80" i="1"/>
  <c r="F79" i="1"/>
  <c r="H79" i="1" s="1"/>
  <c r="F78" i="1"/>
  <c r="H78" i="1" s="1"/>
  <c r="H77" i="1"/>
  <c r="F77" i="1"/>
  <c r="F76" i="1"/>
  <c r="H76" i="1" s="1"/>
  <c r="F75" i="1"/>
  <c r="H75" i="1" s="1"/>
  <c r="H74" i="1"/>
  <c r="F74" i="1"/>
  <c r="F73" i="1"/>
  <c r="H73" i="1" s="1"/>
  <c r="F72" i="1"/>
  <c r="H72" i="1" s="1"/>
  <c r="H71" i="1"/>
  <c r="F71" i="1"/>
  <c r="F70" i="1"/>
  <c r="H70" i="1" s="1"/>
  <c r="F69" i="1"/>
  <c r="H69" i="1" s="1"/>
  <c r="H68" i="1"/>
  <c r="F68" i="1"/>
  <c r="F67" i="1"/>
  <c r="H67" i="1" s="1"/>
  <c r="F66" i="1"/>
  <c r="H66" i="1" s="1"/>
  <c r="H65" i="1"/>
  <c r="F65" i="1"/>
  <c r="F64" i="1"/>
  <c r="H64" i="1" s="1"/>
  <c r="F63" i="1"/>
  <c r="H63" i="1" s="1"/>
  <c r="H62" i="1"/>
  <c r="F62" i="1"/>
  <c r="F61" i="1"/>
  <c r="H61" i="1" s="1"/>
  <c r="F60" i="1"/>
  <c r="H60" i="1" s="1"/>
  <c r="H59" i="1"/>
  <c r="F59" i="1"/>
  <c r="F58" i="1"/>
  <c r="H58" i="1" s="1"/>
  <c r="F57" i="1"/>
  <c r="H57" i="1" s="1"/>
  <c r="H56" i="1"/>
  <c r="F56" i="1"/>
  <c r="F55" i="1"/>
  <c r="H55" i="1" s="1"/>
  <c r="F54" i="1"/>
  <c r="H54" i="1" s="1"/>
  <c r="H53" i="1"/>
  <c r="F53" i="1"/>
  <c r="F52" i="1"/>
  <c r="H52" i="1" s="1"/>
  <c r="F51" i="1"/>
  <c r="H51" i="1" s="1"/>
  <c r="H50" i="1"/>
  <c r="F50" i="1"/>
  <c r="F49" i="1"/>
  <c r="H49" i="1" s="1"/>
  <c r="F48" i="1"/>
  <c r="H48" i="1" s="1"/>
  <c r="H47" i="1"/>
  <c r="F47" i="1"/>
  <c r="F46" i="1"/>
  <c r="H46" i="1" s="1"/>
  <c r="F45" i="1"/>
  <c r="H45" i="1" s="1"/>
  <c r="H44" i="1"/>
  <c r="F44" i="1"/>
  <c r="F43" i="1"/>
  <c r="H43" i="1" s="1"/>
  <c r="F42" i="1"/>
  <c r="H42" i="1" s="1"/>
  <c r="H41" i="1"/>
  <c r="F41" i="1"/>
  <c r="F40" i="1"/>
  <c r="H40" i="1" s="1"/>
  <c r="F39" i="1"/>
  <c r="H39" i="1" s="1"/>
  <c r="H38" i="1"/>
  <c r="F38" i="1"/>
  <c r="F37" i="1"/>
  <c r="H37" i="1" s="1"/>
  <c r="F36" i="1"/>
  <c r="H36" i="1" s="1"/>
  <c r="H35" i="1"/>
  <c r="F35" i="1"/>
  <c r="F34" i="1"/>
  <c r="H34" i="1" s="1"/>
  <c r="F33" i="1"/>
  <c r="H33" i="1" s="1"/>
  <c r="H32" i="1"/>
  <c r="F32" i="1"/>
  <c r="F31" i="1"/>
  <c r="H31" i="1" s="1"/>
  <c r="F30" i="1"/>
  <c r="H30" i="1" s="1"/>
  <c r="H29" i="1"/>
  <c r="F29" i="1"/>
  <c r="F28" i="1"/>
  <c r="H28" i="1" s="1"/>
  <c r="F27" i="1"/>
  <c r="H27" i="1" s="1"/>
  <c r="H26" i="1"/>
  <c r="F26" i="1"/>
  <c r="F25" i="1"/>
  <c r="H25" i="1" s="1"/>
  <c r="F24" i="1"/>
  <c r="H24" i="1" s="1"/>
  <c r="H23" i="1"/>
  <c r="F23" i="1"/>
  <c r="F22" i="1"/>
  <c r="H22" i="1" s="1"/>
  <c r="F21" i="1"/>
  <c r="H21" i="1" s="1"/>
  <c r="H20" i="1"/>
  <c r="F20" i="1"/>
  <c r="F19" i="1"/>
  <c r="H19" i="1" s="1"/>
  <c r="F18" i="1"/>
  <c r="H18" i="1" s="1"/>
  <c r="H17" i="1"/>
  <c r="F17" i="1"/>
  <c r="F16" i="1"/>
  <c r="H16" i="1" s="1"/>
  <c r="F15" i="1"/>
  <c r="H15" i="1" s="1"/>
  <c r="H14" i="1"/>
  <c r="F14" i="1"/>
  <c r="F13" i="1"/>
  <c r="H13" i="1" s="1"/>
  <c r="F12" i="1"/>
  <c r="H12" i="1" s="1"/>
  <c r="H11" i="1"/>
  <c r="F11" i="1"/>
  <c r="F10" i="1"/>
  <c r="H10" i="1" s="1"/>
  <c r="F9" i="1"/>
  <c r="H9" i="1" s="1"/>
  <c r="H8" i="1"/>
  <c r="F8" i="1"/>
  <c r="F7" i="1"/>
  <c r="H7" i="1" s="1"/>
  <c r="F6" i="1"/>
  <c r="H6" i="1" s="1"/>
  <c r="H5" i="1"/>
  <c r="F5" i="1"/>
  <c r="F4" i="1"/>
  <c r="H4" i="1" s="1"/>
  <c r="H111" i="1" l="1"/>
  <c r="I111" i="1" s="1"/>
  <c r="F111" i="1"/>
</calcChain>
</file>

<file path=xl/sharedStrings.xml><?xml version="1.0" encoding="utf-8"?>
<sst xmlns="http://schemas.openxmlformats.org/spreadsheetml/2006/main" count="327" uniqueCount="94">
  <si>
    <t/>
  </si>
  <si>
    <t>INDICE TEMPESTIVITA' DEI PAGAMENTI DAL 01-01-2022 AL 30-09-2022</t>
  </si>
  <si>
    <t>* LA DATA DI SCADENZA E' QUELLA RIPORTATA IN FATTURA SE E' ALMENO 30 GG DOPO AL RICEZIONE DELLA STESSA DALLO SDI, ALTRIMENTI DATA DI RICEZIONE DALLO SDI PIU' 30 GG; SE NON C'E' LA DATA DI SCADENZA ALLORA E' 30 GG DALLA RICEZIONE DALLO SDI; SE NELLA FATTURA VI E' PIU' DI UNA DATA DI SCADENZA VIENE PRESA LA PRIMA</t>
  </si>
  <si>
    <t>Ragione sociale</t>
  </si>
  <si>
    <t>Causale</t>
  </si>
  <si>
    <t>Importo totale fattura</t>
  </si>
  <si>
    <t>Data scadenza pagamento</t>
  </si>
  <si>
    <t>Data pagamento</t>
  </si>
  <si>
    <t>Giorni per pagamento -&gt; A</t>
  </si>
  <si>
    <t>Importo pagato -&gt; B</t>
  </si>
  <si>
    <t>Ritardo ponderato -&gt; A*B</t>
  </si>
  <si>
    <t>Indicatore -&gt; somma(AxB)/somma(B)</t>
  </si>
  <si>
    <t>Numero fatture</t>
  </si>
  <si>
    <t>Nims spa</t>
  </si>
  <si>
    <t>cialde caffe'</t>
  </si>
  <si>
    <t xml:space="preserve">ACEA                                    </t>
  </si>
  <si>
    <t>UTENZA</t>
  </si>
  <si>
    <t xml:space="preserve">SECURPOL  SRL     </t>
  </si>
  <si>
    <t>televigilanza</t>
  </si>
  <si>
    <t>Benoffice s.r.l.</t>
  </si>
  <si>
    <t>cancelleria</t>
  </si>
  <si>
    <t>Tecnoservizi di Capua Carmine</t>
  </si>
  <si>
    <t>sistemazione arredi</t>
  </si>
  <si>
    <t>Engie italia spa</t>
  </si>
  <si>
    <t>utenza</t>
  </si>
  <si>
    <t>A2A ENERGIA SPA</t>
  </si>
  <si>
    <t>ELLESI SERVIZI DI MARIA PAOLA FABRIZI</t>
  </si>
  <si>
    <t>pulizia uffici</t>
  </si>
  <si>
    <t>pulizie uffici</t>
  </si>
  <si>
    <t xml:space="preserve">DAMIANI FABRIZIO                    </t>
  </si>
  <si>
    <t>consulenza contabile</t>
  </si>
  <si>
    <t xml:space="preserve">TELECOM ITALIA SPA </t>
  </si>
  <si>
    <t>POSTE ITALIANE SPA</t>
  </si>
  <si>
    <t>spese postali</t>
  </si>
  <si>
    <t>teleallarme</t>
  </si>
  <si>
    <t>VODAFONE ITALIA SPA</t>
  </si>
  <si>
    <t>Utenza</t>
  </si>
  <si>
    <t>PETRILLI FEDERICA</t>
  </si>
  <si>
    <t>onorari tecnici</t>
  </si>
  <si>
    <t>Pinup s.r.l.</t>
  </si>
  <si>
    <t>RASSSEGNA STAMPA</t>
  </si>
  <si>
    <t>Multiservice srls</t>
  </si>
  <si>
    <t>Ristrutturazione fabbricato sede dell'Ordine</t>
  </si>
  <si>
    <t xml:space="preserve">F.EL.TEL DI FERRICIONI MAURIZIO         </t>
  </si>
  <si>
    <t>manutenzione telefonia</t>
  </si>
  <si>
    <t>Gemma Rossella</t>
  </si>
  <si>
    <t>rassegna stampa</t>
  </si>
  <si>
    <t>CO.SERVICES SOCIETA' COOPERATIVA A.R.L.</t>
  </si>
  <si>
    <t>RITIRO TONER ESAUSTI</t>
  </si>
  <si>
    <t>energia elettrica</t>
  </si>
  <si>
    <t xml:space="preserve">COPPOTELLI GIUSEPPE - Ditta             </t>
  </si>
  <si>
    <t>acquisto toner</t>
  </si>
  <si>
    <t>PIZZUTELLI EFREM</t>
  </si>
  <si>
    <t>responsabile sicurezza 2022</t>
  </si>
  <si>
    <t>toner stampanti</t>
  </si>
  <si>
    <t>Rassegna stampa</t>
  </si>
  <si>
    <t>TURRINI MASSIMILIANO</t>
  </si>
  <si>
    <t>Progettazione impianto elettrico</t>
  </si>
  <si>
    <t>PHENIX INSURANCE BROKER S.R.L.</t>
  </si>
  <si>
    <t>polizza consiglieri</t>
  </si>
  <si>
    <t>incarico rspp</t>
  </si>
  <si>
    <t>T.I.C.O.M. SRL</t>
  </si>
  <si>
    <t>manutenzione impianto idraulico</t>
  </si>
  <si>
    <t>Aruba spa</t>
  </si>
  <si>
    <t>servizi web</t>
  </si>
  <si>
    <t>servizio pickup</t>
  </si>
  <si>
    <t>telesorveglianza</t>
  </si>
  <si>
    <t>AIDEM SRL</t>
  </si>
  <si>
    <t>Corso formazione dipendenti</t>
  </si>
  <si>
    <t>CTE CERTIFICAZIONI SRL</t>
  </si>
  <si>
    <t>Verifica messa a terra</t>
  </si>
  <si>
    <t>COLATOSTI DANIELE</t>
  </si>
  <si>
    <t>adeguamento impianto elettrico</t>
  </si>
  <si>
    <t>utenze telefoniche</t>
  </si>
  <si>
    <t>FOND.INTERN.LE IL GIARDINO DELLEROSE BLU</t>
  </si>
  <si>
    <t>EROGAZIONE LIBERALE</t>
  </si>
  <si>
    <t>cancelleria e materiale</t>
  </si>
  <si>
    <t>servizi postali</t>
  </si>
  <si>
    <t>Schindler s.p.a.</t>
  </si>
  <si>
    <t>manutenzione ascensore</t>
  </si>
  <si>
    <t>compenso rspp</t>
  </si>
  <si>
    <t>Grafiche Bianchini s.a.s. di Bianchini Claudio e C.</t>
  </si>
  <si>
    <t>PRT SPA</t>
  </si>
  <si>
    <t>spedizioni</t>
  </si>
  <si>
    <t>CONGREGAZIONE DEL SACRO ORDINE CISTERCENSE DI CASAMARI</t>
  </si>
  <si>
    <t>PUBBLICAZIONI</t>
  </si>
  <si>
    <t>PAGANINI MAURO</t>
  </si>
  <si>
    <t>Acquisto mobili</t>
  </si>
  <si>
    <t>pulizia locali</t>
  </si>
  <si>
    <t>SILVELOX GROUP SPA</t>
  </si>
  <si>
    <t>Portone ingresso</t>
  </si>
  <si>
    <t>utenza gas</t>
  </si>
  <si>
    <t>incarico dpo</t>
  </si>
  <si>
    <t>utenza acqua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</si>
</sst>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2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1"/>
  <sheetViews>
    <sheetView tabSelected="1" topLeftCell="A43" workbookViewId="0">
      <selection sqref="A1:J1"/>
    </sheetView>
  </sheetViews>
  <sheetFormatPr defaultRowHeight="15" x14ac:dyDescent="0.25"/>
  <cols>
    <col min="1" max="1" width="62.42578125" bestFit="1" customWidth="1"/>
    <col min="2" max="2" width="41.140625" bestFit="1" customWidth="1"/>
    <col min="3" max="3" width="26.140625" bestFit="1" customWidth="1"/>
    <col min="4" max="4" width="31.140625" bestFit="1" customWidth="1"/>
    <col min="5" max="5" width="20" bestFit="1" customWidth="1"/>
    <col min="6" max="6" width="31.42578125" bestFit="1" customWidth="1"/>
    <col min="7" max="7" width="24.28515625" bestFit="1" customWidth="1"/>
    <col min="8" max="8" width="30" bestFit="1" customWidth="1"/>
    <col min="9" max="9" width="43.140625" bestFit="1" customWidth="1"/>
    <col min="10" max="10" width="18.85546875" bestFit="1" customWidth="1"/>
  </cols>
  <sheetData>
    <row r="1" spans="1:10" ht="15.75" x14ac:dyDescent="0.25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x14ac:dyDescent="0.25">
      <c r="A4" t="s">
        <v>13</v>
      </c>
      <c r="B4" t="s">
        <v>14</v>
      </c>
      <c r="C4">
        <v>190.91</v>
      </c>
      <c r="D4" s="2">
        <v>44572</v>
      </c>
      <c r="E4" s="2">
        <v>44588</v>
      </c>
      <c r="F4">
        <f t="shared" ref="F4:F35" si="0">E4-D4</f>
        <v>16</v>
      </c>
      <c r="G4">
        <v>190.91</v>
      </c>
      <c r="H4">
        <f t="shared" ref="H4:H35" si="1">F4*G4</f>
        <v>3054.56</v>
      </c>
      <c r="I4" t="s">
        <v>0</v>
      </c>
      <c r="J4">
        <v>1</v>
      </c>
    </row>
    <row r="5" spans="1:10" x14ac:dyDescent="0.25">
      <c r="A5" t="s">
        <v>15</v>
      </c>
      <c r="B5" t="s">
        <v>16</v>
      </c>
      <c r="C5">
        <v>82.89</v>
      </c>
      <c r="D5" s="2">
        <v>44572</v>
      </c>
      <c r="E5" s="2">
        <v>44614</v>
      </c>
      <c r="F5">
        <f t="shared" si="0"/>
        <v>42</v>
      </c>
      <c r="G5">
        <v>82.89</v>
      </c>
      <c r="H5">
        <f t="shared" si="1"/>
        <v>3481.38</v>
      </c>
      <c r="I5" t="s">
        <v>0</v>
      </c>
      <c r="J5">
        <v>1</v>
      </c>
    </row>
    <row r="6" spans="1:10" x14ac:dyDescent="0.25">
      <c r="A6" t="s">
        <v>17</v>
      </c>
      <c r="B6" t="s">
        <v>18</v>
      </c>
      <c r="C6">
        <v>73.2</v>
      </c>
      <c r="D6" s="2">
        <v>44582</v>
      </c>
      <c r="E6" s="2">
        <v>44564</v>
      </c>
      <c r="F6">
        <f t="shared" si="0"/>
        <v>-18</v>
      </c>
      <c r="G6">
        <v>73.2</v>
      </c>
      <c r="H6">
        <f t="shared" si="1"/>
        <v>-1317.6000000000001</v>
      </c>
      <c r="I6" t="s">
        <v>0</v>
      </c>
      <c r="J6">
        <v>1</v>
      </c>
    </row>
    <row r="7" spans="1:10" x14ac:dyDescent="0.25">
      <c r="A7" t="s">
        <v>19</v>
      </c>
      <c r="B7" t="s">
        <v>20</v>
      </c>
      <c r="C7">
        <v>50</v>
      </c>
      <c r="D7" s="2">
        <v>44583</v>
      </c>
      <c r="E7" s="2">
        <v>44564</v>
      </c>
      <c r="F7">
        <f t="shared" si="0"/>
        <v>-19</v>
      </c>
      <c r="G7">
        <v>50</v>
      </c>
      <c r="H7">
        <f t="shared" si="1"/>
        <v>-950</v>
      </c>
      <c r="I7" t="s">
        <v>0</v>
      </c>
      <c r="J7">
        <v>1</v>
      </c>
    </row>
    <row r="8" spans="1:10" x14ac:dyDescent="0.25">
      <c r="A8" t="s">
        <v>21</v>
      </c>
      <c r="B8" t="s">
        <v>22</v>
      </c>
      <c r="C8">
        <v>122</v>
      </c>
      <c r="D8" s="2">
        <v>44584</v>
      </c>
      <c r="E8" s="2">
        <v>44564</v>
      </c>
      <c r="F8">
        <f t="shared" si="0"/>
        <v>-20</v>
      </c>
      <c r="G8">
        <v>122</v>
      </c>
      <c r="H8">
        <f t="shared" si="1"/>
        <v>-2440</v>
      </c>
      <c r="I8" t="s">
        <v>0</v>
      </c>
      <c r="J8">
        <v>1</v>
      </c>
    </row>
    <row r="9" spans="1:10" x14ac:dyDescent="0.25">
      <c r="A9" t="s">
        <v>23</v>
      </c>
      <c r="B9" t="s">
        <v>24</v>
      </c>
      <c r="C9">
        <v>326.08999999999997</v>
      </c>
      <c r="D9" s="2">
        <v>44585</v>
      </c>
      <c r="E9" s="2">
        <v>44585</v>
      </c>
      <c r="F9">
        <f t="shared" si="0"/>
        <v>0</v>
      </c>
      <c r="G9">
        <v>326.08999999999997</v>
      </c>
      <c r="H9">
        <f t="shared" si="1"/>
        <v>0</v>
      </c>
      <c r="I9" t="s">
        <v>0</v>
      </c>
      <c r="J9">
        <v>1</v>
      </c>
    </row>
    <row r="10" spans="1:10" x14ac:dyDescent="0.25">
      <c r="A10" t="s">
        <v>25</v>
      </c>
      <c r="B10" t="s">
        <v>24</v>
      </c>
      <c r="C10">
        <v>356.63</v>
      </c>
      <c r="D10" s="2">
        <v>44586</v>
      </c>
      <c r="E10" s="2">
        <v>44585</v>
      </c>
      <c r="F10">
        <f t="shared" si="0"/>
        <v>-1</v>
      </c>
      <c r="G10">
        <v>356.63</v>
      </c>
      <c r="H10">
        <f t="shared" si="1"/>
        <v>-356.63</v>
      </c>
      <c r="I10" t="s">
        <v>0</v>
      </c>
      <c r="J10">
        <v>1</v>
      </c>
    </row>
    <row r="11" spans="1:10" x14ac:dyDescent="0.25">
      <c r="A11" t="s">
        <v>26</v>
      </c>
      <c r="B11" t="s">
        <v>27</v>
      </c>
      <c r="C11">
        <v>751.52</v>
      </c>
      <c r="D11" s="2">
        <v>44592</v>
      </c>
      <c r="E11" s="2">
        <v>44564</v>
      </c>
      <c r="F11">
        <f t="shared" si="0"/>
        <v>-28</v>
      </c>
      <c r="G11">
        <v>751.52</v>
      </c>
      <c r="H11">
        <f t="shared" si="1"/>
        <v>-21042.559999999998</v>
      </c>
      <c r="I11" t="s">
        <v>0</v>
      </c>
      <c r="J11">
        <v>1</v>
      </c>
    </row>
    <row r="12" spans="1:10" x14ac:dyDescent="0.25">
      <c r="A12" t="s">
        <v>26</v>
      </c>
      <c r="B12" t="s">
        <v>28</v>
      </c>
      <c r="C12">
        <v>80</v>
      </c>
      <c r="D12" s="2">
        <v>44592</v>
      </c>
      <c r="E12" s="2">
        <v>44564</v>
      </c>
      <c r="F12">
        <f t="shared" si="0"/>
        <v>-28</v>
      </c>
      <c r="G12">
        <v>80</v>
      </c>
      <c r="H12">
        <f t="shared" si="1"/>
        <v>-2240</v>
      </c>
      <c r="I12" t="s">
        <v>0</v>
      </c>
      <c r="J12">
        <v>1</v>
      </c>
    </row>
    <row r="13" spans="1:10" x14ac:dyDescent="0.25">
      <c r="A13" t="s">
        <v>29</v>
      </c>
      <c r="B13" t="s">
        <v>30</v>
      </c>
      <c r="C13">
        <v>1903.2</v>
      </c>
      <c r="D13" s="2">
        <v>44594</v>
      </c>
      <c r="E13" s="2">
        <v>44564</v>
      </c>
      <c r="F13">
        <f t="shared" si="0"/>
        <v>-30</v>
      </c>
      <c r="G13">
        <v>1903.2</v>
      </c>
      <c r="H13">
        <f t="shared" si="1"/>
        <v>-57096</v>
      </c>
      <c r="I13" t="s">
        <v>0</v>
      </c>
      <c r="J13">
        <v>1</v>
      </c>
    </row>
    <row r="14" spans="1:10" x14ac:dyDescent="0.25">
      <c r="A14" t="s">
        <v>31</v>
      </c>
      <c r="B14" t="s">
        <v>24</v>
      </c>
      <c r="C14">
        <v>105.41</v>
      </c>
      <c r="D14" s="2">
        <v>44606</v>
      </c>
      <c r="E14" s="2">
        <v>44606</v>
      </c>
      <c r="F14">
        <f t="shared" si="0"/>
        <v>0</v>
      </c>
      <c r="G14">
        <v>105.41</v>
      </c>
      <c r="H14">
        <f t="shared" si="1"/>
        <v>0</v>
      </c>
      <c r="I14" t="s">
        <v>0</v>
      </c>
      <c r="J14">
        <v>1</v>
      </c>
    </row>
    <row r="15" spans="1:10" x14ac:dyDescent="0.25">
      <c r="A15" t="s">
        <v>31</v>
      </c>
      <c r="B15" t="s">
        <v>24</v>
      </c>
      <c r="C15">
        <v>727.68</v>
      </c>
      <c r="D15" s="2">
        <v>44606</v>
      </c>
      <c r="E15" s="2">
        <v>44606</v>
      </c>
      <c r="F15">
        <f t="shared" si="0"/>
        <v>0</v>
      </c>
      <c r="G15">
        <v>727.68</v>
      </c>
      <c r="H15">
        <f t="shared" si="1"/>
        <v>0</v>
      </c>
      <c r="I15" t="s">
        <v>0</v>
      </c>
      <c r="J15">
        <v>1</v>
      </c>
    </row>
    <row r="16" spans="1:10" x14ac:dyDescent="0.25">
      <c r="A16" t="s">
        <v>31</v>
      </c>
      <c r="B16" t="s">
        <v>24</v>
      </c>
      <c r="C16">
        <v>143.58000000000001</v>
      </c>
      <c r="D16" s="2">
        <v>44606</v>
      </c>
      <c r="E16" s="2">
        <v>44606</v>
      </c>
      <c r="F16">
        <f t="shared" si="0"/>
        <v>0</v>
      </c>
      <c r="G16">
        <v>143.58000000000001</v>
      </c>
      <c r="H16">
        <f t="shared" si="1"/>
        <v>0</v>
      </c>
      <c r="I16" t="s">
        <v>0</v>
      </c>
      <c r="J16">
        <v>1</v>
      </c>
    </row>
    <row r="17" spans="1:10" x14ac:dyDescent="0.25">
      <c r="A17" t="s">
        <v>31</v>
      </c>
      <c r="B17" t="s">
        <v>24</v>
      </c>
      <c r="C17">
        <v>92.48</v>
      </c>
      <c r="D17" s="2">
        <v>44606</v>
      </c>
      <c r="E17" s="2">
        <v>44634</v>
      </c>
      <c r="F17">
        <f t="shared" si="0"/>
        <v>28</v>
      </c>
      <c r="G17">
        <v>92.48</v>
      </c>
      <c r="H17">
        <f t="shared" si="1"/>
        <v>2589.44</v>
      </c>
      <c r="I17" t="s">
        <v>0</v>
      </c>
      <c r="J17">
        <v>1</v>
      </c>
    </row>
    <row r="18" spans="1:10" x14ac:dyDescent="0.25">
      <c r="A18" t="s">
        <v>32</v>
      </c>
      <c r="B18" t="s">
        <v>33</v>
      </c>
      <c r="C18">
        <v>6</v>
      </c>
      <c r="D18" s="2">
        <v>44610</v>
      </c>
      <c r="E18" s="2">
        <v>44564</v>
      </c>
      <c r="F18">
        <f t="shared" si="0"/>
        <v>-46</v>
      </c>
      <c r="G18">
        <v>6</v>
      </c>
      <c r="H18">
        <f t="shared" si="1"/>
        <v>-276</v>
      </c>
      <c r="I18" t="s">
        <v>0</v>
      </c>
      <c r="J18">
        <v>1</v>
      </c>
    </row>
    <row r="19" spans="1:10" x14ac:dyDescent="0.25">
      <c r="A19" t="s">
        <v>17</v>
      </c>
      <c r="B19" t="s">
        <v>34</v>
      </c>
      <c r="C19">
        <v>73.2</v>
      </c>
      <c r="D19" s="2">
        <v>44611</v>
      </c>
      <c r="E19" s="2">
        <v>44588</v>
      </c>
      <c r="F19">
        <f t="shared" si="0"/>
        <v>-23</v>
      </c>
      <c r="G19">
        <v>73.2</v>
      </c>
      <c r="H19">
        <f t="shared" si="1"/>
        <v>-1683.6000000000001</v>
      </c>
      <c r="I19" t="s">
        <v>0</v>
      </c>
      <c r="J19">
        <v>1</v>
      </c>
    </row>
    <row r="20" spans="1:10" x14ac:dyDescent="0.25">
      <c r="A20" t="s">
        <v>35</v>
      </c>
      <c r="B20" t="s">
        <v>36</v>
      </c>
      <c r="C20">
        <v>111.26</v>
      </c>
      <c r="D20" s="2">
        <v>44612</v>
      </c>
      <c r="E20" s="2">
        <v>44602</v>
      </c>
      <c r="F20">
        <f t="shared" si="0"/>
        <v>-10</v>
      </c>
      <c r="G20">
        <v>111.26</v>
      </c>
      <c r="H20">
        <f t="shared" si="1"/>
        <v>-1112.6000000000001</v>
      </c>
      <c r="I20" t="s">
        <v>0</v>
      </c>
      <c r="J20">
        <v>1</v>
      </c>
    </row>
    <row r="21" spans="1:10" x14ac:dyDescent="0.25">
      <c r="A21" t="s">
        <v>37</v>
      </c>
      <c r="B21" t="s">
        <v>38</v>
      </c>
      <c r="C21">
        <v>1163.8</v>
      </c>
      <c r="D21" s="2">
        <v>44614</v>
      </c>
      <c r="E21" s="2">
        <v>44588</v>
      </c>
      <c r="F21">
        <f t="shared" si="0"/>
        <v>-26</v>
      </c>
      <c r="G21">
        <v>1163.8</v>
      </c>
      <c r="H21">
        <f t="shared" si="1"/>
        <v>-30258.799999999999</v>
      </c>
      <c r="I21" t="s">
        <v>0</v>
      </c>
      <c r="J21">
        <v>1</v>
      </c>
    </row>
    <row r="22" spans="1:10" x14ac:dyDescent="0.25">
      <c r="A22" t="s">
        <v>25</v>
      </c>
      <c r="B22" t="s">
        <v>24</v>
      </c>
      <c r="C22">
        <v>480.06</v>
      </c>
      <c r="D22" s="2">
        <v>44618</v>
      </c>
      <c r="E22" s="2">
        <v>44617</v>
      </c>
      <c r="F22">
        <f t="shared" si="0"/>
        <v>-1</v>
      </c>
      <c r="G22">
        <v>480.06</v>
      </c>
      <c r="H22">
        <f t="shared" si="1"/>
        <v>-480.06</v>
      </c>
      <c r="I22" t="s">
        <v>0</v>
      </c>
      <c r="J22">
        <v>1</v>
      </c>
    </row>
    <row r="23" spans="1:10" x14ac:dyDescent="0.25">
      <c r="A23" t="s">
        <v>39</v>
      </c>
      <c r="B23" t="s">
        <v>40</v>
      </c>
      <c r="C23">
        <v>2928</v>
      </c>
      <c r="D23" s="2">
        <v>44620</v>
      </c>
      <c r="E23" s="2">
        <v>44588</v>
      </c>
      <c r="F23">
        <f t="shared" si="0"/>
        <v>-32</v>
      </c>
      <c r="G23">
        <v>2928</v>
      </c>
      <c r="H23">
        <f t="shared" si="1"/>
        <v>-93696</v>
      </c>
      <c r="I23" t="s">
        <v>0</v>
      </c>
      <c r="J23">
        <v>1</v>
      </c>
    </row>
    <row r="24" spans="1:10" x14ac:dyDescent="0.25">
      <c r="A24" t="s">
        <v>23</v>
      </c>
      <c r="B24" t="s">
        <v>24</v>
      </c>
      <c r="C24">
        <v>843.78</v>
      </c>
      <c r="D24" s="2">
        <v>44620</v>
      </c>
      <c r="E24" s="2">
        <v>44620</v>
      </c>
      <c r="F24">
        <f t="shared" si="0"/>
        <v>0</v>
      </c>
      <c r="G24">
        <v>843.78</v>
      </c>
      <c r="H24">
        <f t="shared" si="1"/>
        <v>0</v>
      </c>
      <c r="I24" t="s">
        <v>0</v>
      </c>
      <c r="J24">
        <v>1</v>
      </c>
    </row>
    <row r="25" spans="1:10" x14ac:dyDescent="0.25">
      <c r="A25" t="s">
        <v>26</v>
      </c>
      <c r="B25" t="s">
        <v>27</v>
      </c>
      <c r="C25">
        <v>751.52</v>
      </c>
      <c r="D25" s="2">
        <v>44622</v>
      </c>
      <c r="E25" s="2">
        <v>44614</v>
      </c>
      <c r="F25">
        <f t="shared" si="0"/>
        <v>-8</v>
      </c>
      <c r="G25">
        <v>751.52</v>
      </c>
      <c r="H25">
        <f t="shared" si="1"/>
        <v>-6012.16</v>
      </c>
      <c r="I25" t="s">
        <v>0</v>
      </c>
      <c r="J25">
        <v>1</v>
      </c>
    </row>
    <row r="26" spans="1:10" x14ac:dyDescent="0.25">
      <c r="A26" t="s">
        <v>41</v>
      </c>
      <c r="B26" t="s">
        <v>42</v>
      </c>
      <c r="C26">
        <v>27706.2</v>
      </c>
      <c r="D26" s="2">
        <v>44622</v>
      </c>
      <c r="E26" s="2">
        <v>44614</v>
      </c>
      <c r="F26">
        <f t="shared" si="0"/>
        <v>-8</v>
      </c>
      <c r="G26">
        <v>27706.2</v>
      </c>
      <c r="H26">
        <f t="shared" si="1"/>
        <v>-221649.6</v>
      </c>
      <c r="I26" t="s">
        <v>0</v>
      </c>
      <c r="J26">
        <v>1</v>
      </c>
    </row>
    <row r="27" spans="1:10" x14ac:dyDescent="0.25">
      <c r="A27" t="s">
        <v>43</v>
      </c>
      <c r="B27" t="s">
        <v>44</v>
      </c>
      <c r="C27">
        <v>542.9</v>
      </c>
      <c r="D27" s="2">
        <v>44642</v>
      </c>
      <c r="E27" s="2">
        <v>44614</v>
      </c>
      <c r="F27">
        <f t="shared" si="0"/>
        <v>-28</v>
      </c>
      <c r="G27">
        <v>542.9</v>
      </c>
      <c r="H27">
        <f t="shared" si="1"/>
        <v>-15201.199999999999</v>
      </c>
      <c r="I27" t="s">
        <v>0</v>
      </c>
      <c r="J27">
        <v>1</v>
      </c>
    </row>
    <row r="28" spans="1:10" x14ac:dyDescent="0.25">
      <c r="A28" t="s">
        <v>45</v>
      </c>
      <c r="B28" t="s">
        <v>46</v>
      </c>
      <c r="C28">
        <v>3802</v>
      </c>
      <c r="D28" s="2">
        <v>44642</v>
      </c>
      <c r="E28" s="2">
        <v>44617</v>
      </c>
      <c r="F28">
        <f t="shared" si="0"/>
        <v>-25</v>
      </c>
      <c r="G28">
        <v>3802</v>
      </c>
      <c r="H28">
        <f t="shared" si="1"/>
        <v>-95050</v>
      </c>
      <c r="I28" t="s">
        <v>0</v>
      </c>
      <c r="J28">
        <v>1</v>
      </c>
    </row>
    <row r="29" spans="1:10" x14ac:dyDescent="0.25">
      <c r="A29" t="s">
        <v>47</v>
      </c>
      <c r="B29" t="s">
        <v>48</v>
      </c>
      <c r="C29">
        <v>85.4</v>
      </c>
      <c r="D29" s="2">
        <v>44645</v>
      </c>
      <c r="E29" s="2">
        <v>44617</v>
      </c>
      <c r="F29">
        <f t="shared" si="0"/>
        <v>-28</v>
      </c>
      <c r="G29">
        <v>85.4</v>
      </c>
      <c r="H29">
        <f t="shared" si="1"/>
        <v>-2391.2000000000003</v>
      </c>
      <c r="I29" t="s">
        <v>0</v>
      </c>
      <c r="J29">
        <v>1</v>
      </c>
    </row>
    <row r="30" spans="1:10" x14ac:dyDescent="0.25">
      <c r="A30" t="s">
        <v>25</v>
      </c>
      <c r="B30" t="s">
        <v>49</v>
      </c>
      <c r="C30">
        <v>414.74</v>
      </c>
      <c r="D30" s="2">
        <v>44648</v>
      </c>
      <c r="E30" s="2">
        <v>44648</v>
      </c>
      <c r="F30">
        <f t="shared" si="0"/>
        <v>0</v>
      </c>
      <c r="G30">
        <v>414.74</v>
      </c>
      <c r="H30">
        <f t="shared" si="1"/>
        <v>0</v>
      </c>
      <c r="I30" t="s">
        <v>0</v>
      </c>
      <c r="J30">
        <v>1</v>
      </c>
    </row>
    <row r="31" spans="1:10" x14ac:dyDescent="0.25">
      <c r="A31" t="s">
        <v>23</v>
      </c>
      <c r="B31" t="s">
        <v>24</v>
      </c>
      <c r="C31">
        <v>760.26</v>
      </c>
      <c r="D31" s="2">
        <v>44648</v>
      </c>
      <c r="E31" s="2">
        <v>44648</v>
      </c>
      <c r="F31">
        <f t="shared" si="0"/>
        <v>0</v>
      </c>
      <c r="G31">
        <v>760.26</v>
      </c>
      <c r="H31">
        <f t="shared" si="1"/>
        <v>0</v>
      </c>
      <c r="I31" t="s">
        <v>0</v>
      </c>
      <c r="J31">
        <v>1</v>
      </c>
    </row>
    <row r="32" spans="1:10" x14ac:dyDescent="0.25">
      <c r="A32" t="s">
        <v>50</v>
      </c>
      <c r="B32" t="s">
        <v>51</v>
      </c>
      <c r="C32">
        <v>884.5</v>
      </c>
      <c r="D32" s="2">
        <v>44649</v>
      </c>
      <c r="E32" s="2">
        <v>44649</v>
      </c>
      <c r="F32">
        <f t="shared" si="0"/>
        <v>0</v>
      </c>
      <c r="G32">
        <v>884.5</v>
      </c>
      <c r="H32">
        <f t="shared" si="1"/>
        <v>0</v>
      </c>
      <c r="I32" t="s">
        <v>0</v>
      </c>
      <c r="J32">
        <v>1</v>
      </c>
    </row>
    <row r="33" spans="1:10" x14ac:dyDescent="0.25">
      <c r="A33" t="s">
        <v>17</v>
      </c>
      <c r="B33" t="s">
        <v>18</v>
      </c>
      <c r="C33">
        <v>73.2</v>
      </c>
      <c r="D33" s="2">
        <v>44651</v>
      </c>
      <c r="E33" s="2">
        <v>44649</v>
      </c>
      <c r="F33">
        <f t="shared" si="0"/>
        <v>-2</v>
      </c>
      <c r="G33">
        <v>73.2</v>
      </c>
      <c r="H33">
        <f t="shared" si="1"/>
        <v>-146.4</v>
      </c>
      <c r="I33" t="s">
        <v>0</v>
      </c>
      <c r="J33">
        <v>1</v>
      </c>
    </row>
    <row r="34" spans="1:10" x14ac:dyDescent="0.25">
      <c r="A34" t="s">
        <v>26</v>
      </c>
      <c r="B34" t="s">
        <v>27</v>
      </c>
      <c r="C34">
        <v>751.52</v>
      </c>
      <c r="D34" s="2">
        <v>44651</v>
      </c>
      <c r="E34" s="2">
        <v>44649</v>
      </c>
      <c r="F34">
        <f t="shared" si="0"/>
        <v>-2</v>
      </c>
      <c r="G34">
        <v>751.52</v>
      </c>
      <c r="H34">
        <f t="shared" si="1"/>
        <v>-1503.04</v>
      </c>
      <c r="I34" t="s">
        <v>0</v>
      </c>
      <c r="J34">
        <v>1</v>
      </c>
    </row>
    <row r="35" spans="1:10" x14ac:dyDescent="0.25">
      <c r="A35" t="s">
        <v>52</v>
      </c>
      <c r="B35" t="s">
        <v>53</v>
      </c>
      <c r="C35">
        <v>625</v>
      </c>
      <c r="D35" s="2">
        <v>44652</v>
      </c>
      <c r="E35" s="2">
        <v>44614</v>
      </c>
      <c r="F35">
        <f t="shared" si="0"/>
        <v>-38</v>
      </c>
      <c r="G35">
        <v>625</v>
      </c>
      <c r="H35">
        <f t="shared" si="1"/>
        <v>-23750</v>
      </c>
      <c r="I35" t="s">
        <v>0</v>
      </c>
      <c r="J35">
        <v>1</v>
      </c>
    </row>
    <row r="36" spans="1:10" x14ac:dyDescent="0.25">
      <c r="A36" t="s">
        <v>50</v>
      </c>
      <c r="B36" t="s">
        <v>54</v>
      </c>
      <c r="C36">
        <v>506.3</v>
      </c>
      <c r="D36" s="2">
        <v>44653</v>
      </c>
      <c r="E36" s="2">
        <v>44649</v>
      </c>
      <c r="F36">
        <f t="shared" ref="F36:F67" si="2">E36-D36</f>
        <v>-4</v>
      </c>
      <c r="G36">
        <v>506.3</v>
      </c>
      <c r="H36">
        <f t="shared" ref="H36:H67" si="3">F36*G36</f>
        <v>-2025.2</v>
      </c>
      <c r="I36" t="s">
        <v>0</v>
      </c>
      <c r="J36">
        <v>1</v>
      </c>
    </row>
    <row r="37" spans="1:10" x14ac:dyDescent="0.25">
      <c r="A37" t="s">
        <v>39</v>
      </c>
      <c r="B37" t="s">
        <v>55</v>
      </c>
      <c r="C37">
        <v>2928</v>
      </c>
      <c r="D37" s="2">
        <v>44653</v>
      </c>
      <c r="E37" s="2">
        <v>44649</v>
      </c>
      <c r="F37">
        <f t="shared" si="2"/>
        <v>-4</v>
      </c>
      <c r="G37">
        <v>2928</v>
      </c>
      <c r="H37">
        <f t="shared" si="3"/>
        <v>-11712</v>
      </c>
      <c r="I37" t="s">
        <v>0</v>
      </c>
      <c r="J37">
        <v>1</v>
      </c>
    </row>
    <row r="38" spans="1:10" x14ac:dyDescent="0.25">
      <c r="A38" t="s">
        <v>31</v>
      </c>
      <c r="B38" t="s">
        <v>24</v>
      </c>
      <c r="C38">
        <v>108.51</v>
      </c>
      <c r="D38" s="2">
        <v>44662</v>
      </c>
      <c r="E38" s="2">
        <v>44630</v>
      </c>
      <c r="F38">
        <f t="shared" si="2"/>
        <v>-32</v>
      </c>
      <c r="G38">
        <v>108.51</v>
      </c>
      <c r="H38">
        <f t="shared" si="3"/>
        <v>-3472.32</v>
      </c>
      <c r="I38" t="s">
        <v>0</v>
      </c>
      <c r="J38">
        <v>1</v>
      </c>
    </row>
    <row r="39" spans="1:10" x14ac:dyDescent="0.25">
      <c r="A39" t="s">
        <v>31</v>
      </c>
      <c r="B39" t="s">
        <v>24</v>
      </c>
      <c r="C39">
        <v>586.27</v>
      </c>
      <c r="D39" s="2">
        <v>44662</v>
      </c>
      <c r="E39" s="2">
        <v>44662</v>
      </c>
      <c r="F39">
        <f t="shared" si="2"/>
        <v>0</v>
      </c>
      <c r="G39">
        <v>586.27</v>
      </c>
      <c r="H39">
        <f t="shared" si="3"/>
        <v>0</v>
      </c>
      <c r="I39" t="s">
        <v>0</v>
      </c>
      <c r="J39">
        <v>1</v>
      </c>
    </row>
    <row r="40" spans="1:10" x14ac:dyDescent="0.25">
      <c r="A40" t="s">
        <v>31</v>
      </c>
      <c r="B40" t="s">
        <v>24</v>
      </c>
      <c r="C40">
        <v>92.48</v>
      </c>
      <c r="D40" s="2">
        <v>44662</v>
      </c>
      <c r="E40" s="2">
        <v>44662</v>
      </c>
      <c r="F40">
        <f t="shared" si="2"/>
        <v>0</v>
      </c>
      <c r="G40">
        <v>92.48</v>
      </c>
      <c r="H40">
        <f t="shared" si="3"/>
        <v>0</v>
      </c>
      <c r="I40" t="s">
        <v>0</v>
      </c>
      <c r="J40">
        <v>1</v>
      </c>
    </row>
    <row r="41" spans="1:10" x14ac:dyDescent="0.25">
      <c r="A41" t="s">
        <v>31</v>
      </c>
      <c r="B41" t="s">
        <v>24</v>
      </c>
      <c r="C41">
        <v>99.3</v>
      </c>
      <c r="D41" s="2">
        <v>44662</v>
      </c>
      <c r="E41" s="2">
        <v>44662</v>
      </c>
      <c r="F41">
        <f t="shared" si="2"/>
        <v>0</v>
      </c>
      <c r="G41">
        <v>99.3</v>
      </c>
      <c r="H41">
        <f t="shared" si="3"/>
        <v>0</v>
      </c>
      <c r="I41" t="s">
        <v>0</v>
      </c>
      <c r="J41">
        <v>1</v>
      </c>
    </row>
    <row r="42" spans="1:10" x14ac:dyDescent="0.25">
      <c r="A42" t="s">
        <v>15</v>
      </c>
      <c r="B42" t="s">
        <v>16</v>
      </c>
      <c r="C42">
        <v>648.98</v>
      </c>
      <c r="D42" s="2">
        <v>44663</v>
      </c>
      <c r="E42" s="2">
        <v>44687</v>
      </c>
      <c r="F42">
        <f t="shared" si="2"/>
        <v>24</v>
      </c>
      <c r="G42">
        <v>648.98</v>
      </c>
      <c r="H42">
        <f t="shared" si="3"/>
        <v>15575.52</v>
      </c>
      <c r="I42" t="s">
        <v>0</v>
      </c>
      <c r="J42">
        <v>1</v>
      </c>
    </row>
    <row r="43" spans="1:10" x14ac:dyDescent="0.25">
      <c r="A43" t="s">
        <v>56</v>
      </c>
      <c r="B43" t="s">
        <v>57</v>
      </c>
      <c r="C43">
        <v>1903.2</v>
      </c>
      <c r="D43" s="2">
        <v>44666</v>
      </c>
      <c r="E43" s="2">
        <v>44649</v>
      </c>
      <c r="F43">
        <f t="shared" si="2"/>
        <v>-17</v>
      </c>
      <c r="G43">
        <v>1903.2</v>
      </c>
      <c r="H43">
        <f t="shared" si="3"/>
        <v>-32354.400000000001</v>
      </c>
      <c r="I43" t="s">
        <v>0</v>
      </c>
      <c r="J43">
        <v>1</v>
      </c>
    </row>
    <row r="44" spans="1:10" x14ac:dyDescent="0.25">
      <c r="A44" t="s">
        <v>58</v>
      </c>
      <c r="B44" t="s">
        <v>59</v>
      </c>
      <c r="C44">
        <v>2390</v>
      </c>
      <c r="D44" s="2">
        <v>44668</v>
      </c>
      <c r="E44" s="2">
        <v>44649</v>
      </c>
      <c r="F44">
        <f t="shared" si="2"/>
        <v>-19</v>
      </c>
      <c r="G44">
        <v>2390</v>
      </c>
      <c r="H44">
        <f t="shared" si="3"/>
        <v>-45410</v>
      </c>
      <c r="I44" t="s">
        <v>0</v>
      </c>
      <c r="J44">
        <v>1</v>
      </c>
    </row>
    <row r="45" spans="1:10" x14ac:dyDescent="0.25">
      <c r="A45" t="s">
        <v>29</v>
      </c>
      <c r="B45" t="s">
        <v>30</v>
      </c>
      <c r="C45">
        <v>1903.2</v>
      </c>
      <c r="D45" s="2">
        <v>44671</v>
      </c>
      <c r="E45" s="2">
        <v>44649</v>
      </c>
      <c r="F45">
        <f t="shared" si="2"/>
        <v>-22</v>
      </c>
      <c r="G45">
        <v>1903.2</v>
      </c>
      <c r="H45">
        <f t="shared" si="3"/>
        <v>-41870.400000000001</v>
      </c>
      <c r="I45" t="s">
        <v>0</v>
      </c>
      <c r="J45">
        <v>1</v>
      </c>
    </row>
    <row r="46" spans="1:10" x14ac:dyDescent="0.25">
      <c r="A46" t="s">
        <v>17</v>
      </c>
      <c r="B46" t="s">
        <v>18</v>
      </c>
      <c r="C46">
        <v>73.2</v>
      </c>
      <c r="D46" s="2">
        <v>44671</v>
      </c>
      <c r="E46" s="2">
        <v>44649</v>
      </c>
      <c r="F46">
        <f t="shared" si="2"/>
        <v>-22</v>
      </c>
      <c r="G46">
        <v>73.2</v>
      </c>
      <c r="H46">
        <f t="shared" si="3"/>
        <v>-1610.4</v>
      </c>
      <c r="I46" t="s">
        <v>0</v>
      </c>
      <c r="J46">
        <v>1</v>
      </c>
    </row>
    <row r="47" spans="1:10" x14ac:dyDescent="0.25">
      <c r="A47" t="s">
        <v>35</v>
      </c>
      <c r="B47" t="s">
        <v>36</v>
      </c>
      <c r="C47">
        <v>111.26</v>
      </c>
      <c r="D47" s="2">
        <v>44674</v>
      </c>
      <c r="E47" s="2">
        <v>44662</v>
      </c>
      <c r="F47">
        <f t="shared" si="2"/>
        <v>-12</v>
      </c>
      <c r="G47">
        <v>111.26</v>
      </c>
      <c r="H47">
        <f t="shared" si="3"/>
        <v>-1335.1200000000001</v>
      </c>
      <c r="I47" t="s">
        <v>0</v>
      </c>
      <c r="J47">
        <v>1</v>
      </c>
    </row>
    <row r="48" spans="1:10" x14ac:dyDescent="0.25">
      <c r="A48" t="s">
        <v>25</v>
      </c>
      <c r="B48" t="s">
        <v>24</v>
      </c>
      <c r="C48">
        <v>352.98</v>
      </c>
      <c r="D48" s="2">
        <v>44677</v>
      </c>
      <c r="E48" s="2">
        <v>44681</v>
      </c>
      <c r="F48">
        <f t="shared" si="2"/>
        <v>4</v>
      </c>
      <c r="G48">
        <v>352.98</v>
      </c>
      <c r="H48">
        <f t="shared" si="3"/>
        <v>1411.92</v>
      </c>
      <c r="I48" t="s">
        <v>0</v>
      </c>
      <c r="J48">
        <v>1</v>
      </c>
    </row>
    <row r="49" spans="1:10" x14ac:dyDescent="0.25">
      <c r="A49" t="s">
        <v>23</v>
      </c>
      <c r="B49" t="s">
        <v>24</v>
      </c>
      <c r="C49">
        <v>646.74</v>
      </c>
      <c r="D49" s="2">
        <v>44678</v>
      </c>
      <c r="E49" s="2">
        <v>44681</v>
      </c>
      <c r="F49">
        <f t="shared" si="2"/>
        <v>3</v>
      </c>
      <c r="G49">
        <v>646.74</v>
      </c>
      <c r="H49">
        <f t="shared" si="3"/>
        <v>1940.22</v>
      </c>
      <c r="I49" t="s">
        <v>0</v>
      </c>
      <c r="J49">
        <v>1</v>
      </c>
    </row>
    <row r="50" spans="1:10" x14ac:dyDescent="0.25">
      <c r="A50" t="s">
        <v>26</v>
      </c>
      <c r="B50" t="s">
        <v>27</v>
      </c>
      <c r="C50">
        <v>751.52</v>
      </c>
      <c r="D50" s="2">
        <v>44681</v>
      </c>
      <c r="E50" s="2">
        <v>44681</v>
      </c>
      <c r="F50">
        <f t="shared" si="2"/>
        <v>0</v>
      </c>
      <c r="G50">
        <v>751.52</v>
      </c>
      <c r="H50">
        <f t="shared" si="3"/>
        <v>0</v>
      </c>
      <c r="I50" t="s">
        <v>0</v>
      </c>
      <c r="J50">
        <v>1</v>
      </c>
    </row>
    <row r="51" spans="1:10" x14ac:dyDescent="0.25">
      <c r="A51" t="s">
        <v>52</v>
      </c>
      <c r="B51" t="s">
        <v>60</v>
      </c>
      <c r="C51">
        <v>416</v>
      </c>
      <c r="D51" s="2">
        <v>44683</v>
      </c>
      <c r="E51" s="2">
        <v>44649</v>
      </c>
      <c r="F51">
        <f t="shared" si="2"/>
        <v>-34</v>
      </c>
      <c r="G51">
        <v>416</v>
      </c>
      <c r="H51">
        <f t="shared" si="3"/>
        <v>-14144</v>
      </c>
      <c r="I51" t="s">
        <v>0</v>
      </c>
      <c r="J51">
        <v>1</v>
      </c>
    </row>
    <row r="52" spans="1:10" x14ac:dyDescent="0.25">
      <c r="A52" t="s">
        <v>61</v>
      </c>
      <c r="B52" t="s">
        <v>62</v>
      </c>
      <c r="C52">
        <v>495</v>
      </c>
      <c r="D52" s="2">
        <v>44688</v>
      </c>
      <c r="E52" s="2">
        <v>44690</v>
      </c>
      <c r="F52">
        <f t="shared" si="2"/>
        <v>2</v>
      </c>
      <c r="G52">
        <v>495</v>
      </c>
      <c r="H52">
        <f t="shared" si="3"/>
        <v>990</v>
      </c>
      <c r="I52" t="s">
        <v>0</v>
      </c>
      <c r="J52">
        <v>1</v>
      </c>
    </row>
    <row r="53" spans="1:10" x14ac:dyDescent="0.25">
      <c r="A53" t="s">
        <v>63</v>
      </c>
      <c r="B53" t="s">
        <v>64</v>
      </c>
      <c r="C53">
        <v>61</v>
      </c>
      <c r="D53" s="2">
        <v>44690</v>
      </c>
      <c r="E53" s="2">
        <v>44617</v>
      </c>
      <c r="F53">
        <f t="shared" si="2"/>
        <v>-73</v>
      </c>
      <c r="G53">
        <v>61</v>
      </c>
      <c r="H53">
        <f t="shared" si="3"/>
        <v>-4453</v>
      </c>
      <c r="I53" t="s">
        <v>0</v>
      </c>
      <c r="J53">
        <v>1</v>
      </c>
    </row>
    <row r="54" spans="1:10" x14ac:dyDescent="0.25">
      <c r="A54" t="s">
        <v>32</v>
      </c>
      <c r="B54" t="s">
        <v>65</v>
      </c>
      <c r="C54">
        <v>6</v>
      </c>
      <c r="D54" s="2">
        <v>44697</v>
      </c>
      <c r="E54" s="2">
        <v>44649</v>
      </c>
      <c r="F54">
        <f t="shared" si="2"/>
        <v>-48</v>
      </c>
      <c r="G54">
        <v>6</v>
      </c>
      <c r="H54">
        <f t="shared" si="3"/>
        <v>-288</v>
      </c>
      <c r="I54" t="s">
        <v>0</v>
      </c>
      <c r="J54">
        <v>1</v>
      </c>
    </row>
    <row r="55" spans="1:10" x14ac:dyDescent="0.25">
      <c r="A55" t="s">
        <v>50</v>
      </c>
      <c r="B55" t="s">
        <v>51</v>
      </c>
      <c r="C55">
        <v>378.2</v>
      </c>
      <c r="D55" s="2">
        <v>44700</v>
      </c>
      <c r="E55" s="2">
        <v>44673</v>
      </c>
      <c r="F55">
        <f t="shared" si="2"/>
        <v>-27</v>
      </c>
      <c r="G55">
        <v>378.2</v>
      </c>
      <c r="H55">
        <f t="shared" si="3"/>
        <v>-10211.4</v>
      </c>
      <c r="I55" t="s">
        <v>0</v>
      </c>
      <c r="J55">
        <v>1</v>
      </c>
    </row>
    <row r="56" spans="1:10" x14ac:dyDescent="0.25">
      <c r="A56" t="s">
        <v>17</v>
      </c>
      <c r="B56" t="s">
        <v>66</v>
      </c>
      <c r="C56">
        <v>73.2</v>
      </c>
      <c r="D56" s="2">
        <v>44706</v>
      </c>
      <c r="E56" s="2">
        <v>44687</v>
      </c>
      <c r="F56">
        <f t="shared" si="2"/>
        <v>-19</v>
      </c>
      <c r="G56">
        <v>73.2</v>
      </c>
      <c r="H56">
        <f t="shared" si="3"/>
        <v>-1390.8</v>
      </c>
      <c r="I56" t="s">
        <v>0</v>
      </c>
      <c r="J56">
        <v>1</v>
      </c>
    </row>
    <row r="57" spans="1:10" x14ac:dyDescent="0.25">
      <c r="A57" t="s">
        <v>23</v>
      </c>
      <c r="B57" t="s">
        <v>24</v>
      </c>
      <c r="C57">
        <v>803.9</v>
      </c>
      <c r="D57" s="2">
        <v>44708</v>
      </c>
      <c r="E57" s="2">
        <v>44708</v>
      </c>
      <c r="F57">
        <f t="shared" si="2"/>
        <v>0</v>
      </c>
      <c r="G57">
        <v>803.9</v>
      </c>
      <c r="H57">
        <f t="shared" si="3"/>
        <v>0</v>
      </c>
      <c r="I57" t="s">
        <v>0</v>
      </c>
      <c r="J57">
        <v>1</v>
      </c>
    </row>
    <row r="58" spans="1:10" x14ac:dyDescent="0.25">
      <c r="A58" t="s">
        <v>25</v>
      </c>
      <c r="B58" t="s">
        <v>49</v>
      </c>
      <c r="C58">
        <v>393.69</v>
      </c>
      <c r="D58" s="2">
        <v>44708</v>
      </c>
      <c r="E58" s="2">
        <v>44708</v>
      </c>
      <c r="F58">
        <f t="shared" si="2"/>
        <v>0</v>
      </c>
      <c r="G58">
        <v>393.69</v>
      </c>
      <c r="H58">
        <f t="shared" si="3"/>
        <v>0</v>
      </c>
      <c r="I58" t="s">
        <v>0</v>
      </c>
      <c r="J58">
        <v>1</v>
      </c>
    </row>
    <row r="59" spans="1:10" x14ac:dyDescent="0.25">
      <c r="A59" t="s">
        <v>67</v>
      </c>
      <c r="B59" t="s">
        <v>68</v>
      </c>
      <c r="C59">
        <v>399.84</v>
      </c>
      <c r="D59" s="2">
        <v>44710</v>
      </c>
      <c r="E59" s="2">
        <v>44687</v>
      </c>
      <c r="F59">
        <f t="shared" si="2"/>
        <v>-23</v>
      </c>
      <c r="G59">
        <v>399.84</v>
      </c>
      <c r="H59">
        <f t="shared" si="3"/>
        <v>-9196.32</v>
      </c>
      <c r="I59" t="s">
        <v>0</v>
      </c>
      <c r="J59">
        <v>1</v>
      </c>
    </row>
    <row r="60" spans="1:10" x14ac:dyDescent="0.25">
      <c r="A60" t="s">
        <v>69</v>
      </c>
      <c r="B60" t="s">
        <v>70</v>
      </c>
      <c r="C60">
        <v>366</v>
      </c>
      <c r="D60" s="2">
        <v>44712</v>
      </c>
      <c r="E60" s="2">
        <v>44687</v>
      </c>
      <c r="F60">
        <f t="shared" si="2"/>
        <v>-25</v>
      </c>
      <c r="G60">
        <v>366</v>
      </c>
      <c r="H60">
        <f t="shared" si="3"/>
        <v>-9150</v>
      </c>
      <c r="I60" t="s">
        <v>0</v>
      </c>
      <c r="J60">
        <v>1</v>
      </c>
    </row>
    <row r="61" spans="1:10" x14ac:dyDescent="0.25">
      <c r="A61" t="s">
        <v>26</v>
      </c>
      <c r="B61" t="s">
        <v>27</v>
      </c>
      <c r="C61">
        <v>751.52</v>
      </c>
      <c r="D61" s="2">
        <v>44712</v>
      </c>
      <c r="E61" s="2">
        <v>44687</v>
      </c>
      <c r="F61">
        <f t="shared" si="2"/>
        <v>-25</v>
      </c>
      <c r="G61">
        <v>751.52</v>
      </c>
      <c r="H61">
        <f t="shared" si="3"/>
        <v>-18788</v>
      </c>
      <c r="I61" t="s">
        <v>0</v>
      </c>
      <c r="J61">
        <v>1</v>
      </c>
    </row>
    <row r="62" spans="1:10" x14ac:dyDescent="0.25">
      <c r="A62" t="s">
        <v>71</v>
      </c>
      <c r="B62" t="s">
        <v>72</v>
      </c>
      <c r="C62">
        <v>3660</v>
      </c>
      <c r="D62" s="2">
        <v>44716</v>
      </c>
      <c r="E62" s="2">
        <v>44706</v>
      </c>
      <c r="F62">
        <f t="shared" si="2"/>
        <v>-10</v>
      </c>
      <c r="G62">
        <v>3660</v>
      </c>
      <c r="H62">
        <f t="shared" si="3"/>
        <v>-36600</v>
      </c>
      <c r="I62" t="s">
        <v>0</v>
      </c>
      <c r="J62">
        <v>1</v>
      </c>
    </row>
    <row r="63" spans="1:10" x14ac:dyDescent="0.25">
      <c r="A63" t="s">
        <v>31</v>
      </c>
      <c r="B63" t="s">
        <v>73</v>
      </c>
      <c r="C63">
        <v>96.05</v>
      </c>
      <c r="D63" s="2">
        <v>44726</v>
      </c>
      <c r="E63" s="2">
        <v>44725</v>
      </c>
      <c r="F63">
        <f t="shared" si="2"/>
        <v>-1</v>
      </c>
      <c r="G63">
        <v>96.05</v>
      </c>
      <c r="H63">
        <f t="shared" si="3"/>
        <v>-96.05</v>
      </c>
      <c r="I63" t="s">
        <v>0</v>
      </c>
      <c r="J63">
        <v>1</v>
      </c>
    </row>
    <row r="64" spans="1:10" x14ac:dyDescent="0.25">
      <c r="A64" t="s">
        <v>31</v>
      </c>
      <c r="B64" t="s">
        <v>73</v>
      </c>
      <c r="C64">
        <v>92.48</v>
      </c>
      <c r="D64" s="2">
        <v>44727</v>
      </c>
      <c r="E64" s="2">
        <v>44725</v>
      </c>
      <c r="F64">
        <f t="shared" si="2"/>
        <v>-2</v>
      </c>
      <c r="G64">
        <v>92.48</v>
      </c>
      <c r="H64">
        <f t="shared" si="3"/>
        <v>-184.96</v>
      </c>
      <c r="I64" t="s">
        <v>0</v>
      </c>
      <c r="J64">
        <v>1</v>
      </c>
    </row>
    <row r="65" spans="1:10" x14ac:dyDescent="0.25">
      <c r="A65" t="s">
        <v>31</v>
      </c>
      <c r="B65" t="s">
        <v>73</v>
      </c>
      <c r="C65">
        <v>109.02</v>
      </c>
      <c r="D65" s="2">
        <v>44727</v>
      </c>
      <c r="E65" s="2">
        <v>44725</v>
      </c>
      <c r="F65">
        <f t="shared" si="2"/>
        <v>-2</v>
      </c>
      <c r="G65">
        <v>109.02</v>
      </c>
      <c r="H65">
        <f t="shared" si="3"/>
        <v>-218.04</v>
      </c>
      <c r="I65" t="s">
        <v>0</v>
      </c>
      <c r="J65">
        <v>1</v>
      </c>
    </row>
    <row r="66" spans="1:10" x14ac:dyDescent="0.25">
      <c r="A66" t="s">
        <v>31</v>
      </c>
      <c r="B66" t="s">
        <v>73</v>
      </c>
      <c r="C66">
        <v>687.07</v>
      </c>
      <c r="D66" s="2">
        <v>44727</v>
      </c>
      <c r="E66" s="2">
        <v>44725</v>
      </c>
      <c r="F66">
        <f t="shared" si="2"/>
        <v>-2</v>
      </c>
      <c r="G66">
        <v>687.07</v>
      </c>
      <c r="H66">
        <f t="shared" si="3"/>
        <v>-1374.14</v>
      </c>
      <c r="I66" t="s">
        <v>0</v>
      </c>
      <c r="J66">
        <v>1</v>
      </c>
    </row>
    <row r="67" spans="1:10" x14ac:dyDescent="0.25">
      <c r="A67" t="s">
        <v>74</v>
      </c>
      <c r="B67" t="s">
        <v>75</v>
      </c>
      <c r="C67">
        <v>300</v>
      </c>
      <c r="D67" s="2">
        <v>44729</v>
      </c>
      <c r="E67" s="2">
        <v>44687</v>
      </c>
      <c r="F67">
        <f t="shared" si="2"/>
        <v>-42</v>
      </c>
      <c r="G67">
        <v>300</v>
      </c>
      <c r="H67">
        <f t="shared" si="3"/>
        <v>-12600</v>
      </c>
      <c r="I67" t="s">
        <v>0</v>
      </c>
      <c r="J67">
        <v>1</v>
      </c>
    </row>
    <row r="68" spans="1:10" x14ac:dyDescent="0.25">
      <c r="A68" t="s">
        <v>17</v>
      </c>
      <c r="B68" t="s">
        <v>66</v>
      </c>
      <c r="C68">
        <v>73.2</v>
      </c>
      <c r="D68" s="2">
        <v>44734</v>
      </c>
      <c r="E68" s="2">
        <v>44706</v>
      </c>
      <c r="F68">
        <f t="shared" ref="F68:F99" si="4">E68-D68</f>
        <v>-28</v>
      </c>
      <c r="G68">
        <v>73.2</v>
      </c>
      <c r="H68">
        <f t="shared" ref="H68:H99" si="5">F68*G68</f>
        <v>-2049.6</v>
      </c>
      <c r="I68" t="s">
        <v>0</v>
      </c>
      <c r="J68">
        <v>1</v>
      </c>
    </row>
    <row r="69" spans="1:10" x14ac:dyDescent="0.25">
      <c r="A69" t="s">
        <v>35</v>
      </c>
      <c r="B69" t="s">
        <v>36</v>
      </c>
      <c r="C69">
        <v>111.26</v>
      </c>
      <c r="D69" s="2">
        <v>44734</v>
      </c>
      <c r="E69" s="2">
        <v>44722</v>
      </c>
      <c r="F69">
        <f t="shared" si="4"/>
        <v>-12</v>
      </c>
      <c r="G69">
        <v>111.26</v>
      </c>
      <c r="H69">
        <f t="shared" si="5"/>
        <v>-1335.1200000000001</v>
      </c>
      <c r="I69" t="s">
        <v>0</v>
      </c>
      <c r="J69">
        <v>1</v>
      </c>
    </row>
    <row r="70" spans="1:10" x14ac:dyDescent="0.25">
      <c r="A70" t="s">
        <v>25</v>
      </c>
      <c r="B70" t="s">
        <v>49</v>
      </c>
      <c r="C70">
        <v>285.18</v>
      </c>
      <c r="D70" s="2">
        <v>44739</v>
      </c>
      <c r="E70" s="2">
        <v>44739</v>
      </c>
      <c r="F70">
        <f t="shared" si="4"/>
        <v>0</v>
      </c>
      <c r="G70">
        <v>285.18</v>
      </c>
      <c r="H70">
        <f t="shared" si="5"/>
        <v>0</v>
      </c>
      <c r="I70" t="s">
        <v>0</v>
      </c>
      <c r="J70">
        <v>1</v>
      </c>
    </row>
    <row r="71" spans="1:10" x14ac:dyDescent="0.25">
      <c r="A71" t="s">
        <v>39</v>
      </c>
      <c r="B71" t="s">
        <v>55</v>
      </c>
      <c r="C71">
        <v>1464</v>
      </c>
      <c r="D71" s="2">
        <v>44742</v>
      </c>
      <c r="E71" s="2">
        <v>44706</v>
      </c>
      <c r="F71">
        <f t="shared" si="4"/>
        <v>-36</v>
      </c>
      <c r="G71">
        <v>1464</v>
      </c>
      <c r="H71">
        <f t="shared" si="5"/>
        <v>-52704</v>
      </c>
      <c r="I71" t="s">
        <v>0</v>
      </c>
      <c r="J71">
        <v>1</v>
      </c>
    </row>
    <row r="72" spans="1:10" x14ac:dyDescent="0.25">
      <c r="A72" t="s">
        <v>39</v>
      </c>
      <c r="B72" t="s">
        <v>55</v>
      </c>
      <c r="C72">
        <v>1464</v>
      </c>
      <c r="D72" s="2">
        <v>44742</v>
      </c>
      <c r="E72" s="2">
        <v>44687</v>
      </c>
      <c r="F72">
        <f t="shared" si="4"/>
        <v>-55</v>
      </c>
      <c r="G72">
        <v>1464</v>
      </c>
      <c r="H72">
        <f t="shared" si="5"/>
        <v>-80520</v>
      </c>
      <c r="I72" t="s">
        <v>0</v>
      </c>
      <c r="J72">
        <v>1</v>
      </c>
    </row>
    <row r="73" spans="1:10" x14ac:dyDescent="0.25">
      <c r="A73" t="s">
        <v>26</v>
      </c>
      <c r="B73" t="s">
        <v>27</v>
      </c>
      <c r="C73">
        <v>751.52</v>
      </c>
      <c r="D73" s="2">
        <v>44742</v>
      </c>
      <c r="E73" s="2">
        <v>44728</v>
      </c>
      <c r="F73">
        <f t="shared" si="4"/>
        <v>-14</v>
      </c>
      <c r="G73">
        <v>751.52</v>
      </c>
      <c r="H73">
        <f t="shared" si="5"/>
        <v>-10521.279999999999</v>
      </c>
      <c r="I73" t="s">
        <v>0</v>
      </c>
      <c r="J73">
        <v>1</v>
      </c>
    </row>
    <row r="74" spans="1:10" x14ac:dyDescent="0.25">
      <c r="A74" t="s">
        <v>15</v>
      </c>
      <c r="B74" t="s">
        <v>16</v>
      </c>
      <c r="C74">
        <v>131.1</v>
      </c>
      <c r="D74" s="2">
        <v>44755</v>
      </c>
      <c r="E74" s="2">
        <v>44728</v>
      </c>
      <c r="F74">
        <f t="shared" si="4"/>
        <v>-27</v>
      </c>
      <c r="G74">
        <v>131.1</v>
      </c>
      <c r="H74">
        <f t="shared" si="5"/>
        <v>-3539.7</v>
      </c>
      <c r="I74" t="s">
        <v>0</v>
      </c>
      <c r="J74">
        <v>1</v>
      </c>
    </row>
    <row r="75" spans="1:10" x14ac:dyDescent="0.25">
      <c r="A75" t="s">
        <v>50</v>
      </c>
      <c r="B75" t="s">
        <v>76</v>
      </c>
      <c r="C75">
        <v>79.3</v>
      </c>
      <c r="D75" s="2">
        <v>44757</v>
      </c>
      <c r="E75" s="2">
        <v>44728</v>
      </c>
      <c r="F75">
        <f t="shared" si="4"/>
        <v>-29</v>
      </c>
      <c r="G75">
        <v>79.3</v>
      </c>
      <c r="H75">
        <f t="shared" si="5"/>
        <v>-2299.6999999999998</v>
      </c>
      <c r="I75" t="s">
        <v>0</v>
      </c>
      <c r="J75">
        <v>1</v>
      </c>
    </row>
    <row r="76" spans="1:10" x14ac:dyDescent="0.25">
      <c r="A76" t="s">
        <v>29</v>
      </c>
      <c r="B76" t="s">
        <v>30</v>
      </c>
      <c r="C76">
        <v>1903.2</v>
      </c>
      <c r="D76" s="2">
        <v>44763</v>
      </c>
      <c r="E76" s="2">
        <v>44736</v>
      </c>
      <c r="F76">
        <f t="shared" si="4"/>
        <v>-27</v>
      </c>
      <c r="G76">
        <v>1903.2</v>
      </c>
      <c r="H76">
        <f t="shared" si="5"/>
        <v>-51386.400000000001</v>
      </c>
      <c r="I76" t="s">
        <v>0</v>
      </c>
      <c r="J76">
        <v>1</v>
      </c>
    </row>
    <row r="77" spans="1:10" x14ac:dyDescent="0.25">
      <c r="A77" t="s">
        <v>17</v>
      </c>
      <c r="B77" t="s">
        <v>34</v>
      </c>
      <c r="C77">
        <v>73.2</v>
      </c>
      <c r="D77" s="2">
        <v>44764</v>
      </c>
      <c r="E77" s="2">
        <v>44725</v>
      </c>
      <c r="F77">
        <f t="shared" si="4"/>
        <v>-39</v>
      </c>
      <c r="G77">
        <v>73.2</v>
      </c>
      <c r="H77">
        <f t="shared" si="5"/>
        <v>-2854.8</v>
      </c>
      <c r="I77" t="s">
        <v>0</v>
      </c>
      <c r="J77">
        <v>1</v>
      </c>
    </row>
    <row r="78" spans="1:10" x14ac:dyDescent="0.25">
      <c r="A78" t="s">
        <v>32</v>
      </c>
      <c r="B78" t="s">
        <v>77</v>
      </c>
      <c r="C78">
        <v>6</v>
      </c>
      <c r="D78" s="2">
        <v>44766</v>
      </c>
      <c r="E78" s="2">
        <v>44712</v>
      </c>
      <c r="F78">
        <f t="shared" si="4"/>
        <v>-54</v>
      </c>
      <c r="G78">
        <v>6</v>
      </c>
      <c r="H78">
        <f t="shared" si="5"/>
        <v>-324</v>
      </c>
      <c r="I78" t="s">
        <v>0</v>
      </c>
      <c r="J78">
        <v>1</v>
      </c>
    </row>
    <row r="79" spans="1:10" x14ac:dyDescent="0.25">
      <c r="A79" t="s">
        <v>23</v>
      </c>
      <c r="B79" t="s">
        <v>24</v>
      </c>
      <c r="C79">
        <v>583.37</v>
      </c>
      <c r="D79" s="2">
        <v>44767</v>
      </c>
      <c r="E79" s="2">
        <v>44767</v>
      </c>
      <c r="F79">
        <f t="shared" si="4"/>
        <v>0</v>
      </c>
      <c r="G79">
        <v>583.37</v>
      </c>
      <c r="H79">
        <f t="shared" si="5"/>
        <v>0</v>
      </c>
      <c r="I79" t="s">
        <v>0</v>
      </c>
      <c r="J79">
        <v>1</v>
      </c>
    </row>
    <row r="80" spans="1:10" x14ac:dyDescent="0.25">
      <c r="A80" t="s">
        <v>25</v>
      </c>
      <c r="B80" t="s">
        <v>24</v>
      </c>
      <c r="C80">
        <v>276.27999999999997</v>
      </c>
      <c r="D80" s="2">
        <v>44768</v>
      </c>
      <c r="E80" s="2">
        <v>44767</v>
      </c>
      <c r="F80">
        <f t="shared" si="4"/>
        <v>-1</v>
      </c>
      <c r="G80">
        <v>276.27999999999997</v>
      </c>
      <c r="H80">
        <f t="shared" si="5"/>
        <v>-276.27999999999997</v>
      </c>
      <c r="I80" t="s">
        <v>0</v>
      </c>
      <c r="J80">
        <v>1</v>
      </c>
    </row>
    <row r="81" spans="1:10" x14ac:dyDescent="0.25">
      <c r="A81" t="s">
        <v>78</v>
      </c>
      <c r="B81" t="s">
        <v>79</v>
      </c>
      <c r="C81">
        <v>1123.23</v>
      </c>
      <c r="D81" s="2">
        <v>44771</v>
      </c>
      <c r="E81" s="2">
        <v>44764</v>
      </c>
      <c r="F81">
        <f t="shared" si="4"/>
        <v>-7</v>
      </c>
      <c r="G81">
        <v>1123.23</v>
      </c>
      <c r="H81">
        <f t="shared" si="5"/>
        <v>-7862.6100000000006</v>
      </c>
      <c r="I81" t="s">
        <v>0</v>
      </c>
      <c r="J81">
        <v>1</v>
      </c>
    </row>
    <row r="82" spans="1:10" x14ac:dyDescent="0.25">
      <c r="A82" t="s">
        <v>52</v>
      </c>
      <c r="B82" t="s">
        <v>80</v>
      </c>
      <c r="C82">
        <v>208</v>
      </c>
      <c r="D82" s="2">
        <v>44773</v>
      </c>
      <c r="E82" s="2">
        <v>44666</v>
      </c>
      <c r="F82">
        <f t="shared" si="4"/>
        <v>-107</v>
      </c>
      <c r="G82">
        <v>208</v>
      </c>
      <c r="H82">
        <f t="shared" si="5"/>
        <v>-22256</v>
      </c>
      <c r="I82" t="s">
        <v>0</v>
      </c>
      <c r="J82">
        <v>1</v>
      </c>
    </row>
    <row r="83" spans="1:10" x14ac:dyDescent="0.25">
      <c r="A83" t="s">
        <v>81</v>
      </c>
      <c r="B83" t="s">
        <v>76</v>
      </c>
      <c r="C83">
        <v>204.96</v>
      </c>
      <c r="D83" s="2">
        <v>44773</v>
      </c>
      <c r="E83" s="2">
        <v>44712</v>
      </c>
      <c r="F83">
        <f t="shared" si="4"/>
        <v>-61</v>
      </c>
      <c r="G83">
        <v>204.96</v>
      </c>
      <c r="H83">
        <f t="shared" si="5"/>
        <v>-12502.560000000001</v>
      </c>
      <c r="I83" t="s">
        <v>0</v>
      </c>
      <c r="J83">
        <v>1</v>
      </c>
    </row>
    <row r="84" spans="1:10" x14ac:dyDescent="0.25">
      <c r="A84" t="s">
        <v>81</v>
      </c>
      <c r="B84" t="s">
        <v>20</v>
      </c>
      <c r="C84">
        <v>207.4</v>
      </c>
      <c r="D84" s="2">
        <v>44773</v>
      </c>
      <c r="E84" s="2">
        <v>44712</v>
      </c>
      <c r="F84">
        <f t="shared" si="4"/>
        <v>-61</v>
      </c>
      <c r="G84">
        <v>207.4</v>
      </c>
      <c r="H84">
        <f t="shared" si="5"/>
        <v>-12651.4</v>
      </c>
      <c r="I84" t="s">
        <v>0</v>
      </c>
      <c r="J84">
        <v>1</v>
      </c>
    </row>
    <row r="85" spans="1:10" x14ac:dyDescent="0.25">
      <c r="A85" t="s">
        <v>82</v>
      </c>
      <c r="B85" t="s">
        <v>83</v>
      </c>
      <c r="C85">
        <v>144.19999999999999</v>
      </c>
      <c r="D85" s="2">
        <v>44773</v>
      </c>
      <c r="E85" s="2">
        <v>44764</v>
      </c>
      <c r="F85">
        <f t="shared" si="4"/>
        <v>-9</v>
      </c>
      <c r="G85">
        <v>144.19999999999999</v>
      </c>
      <c r="H85">
        <f t="shared" si="5"/>
        <v>-1297.8</v>
      </c>
      <c r="I85" t="s">
        <v>0</v>
      </c>
      <c r="J85">
        <v>1</v>
      </c>
    </row>
    <row r="86" spans="1:10" x14ac:dyDescent="0.25">
      <c r="A86" t="s">
        <v>26</v>
      </c>
      <c r="B86" t="s">
        <v>27</v>
      </c>
      <c r="C86">
        <v>751.52</v>
      </c>
      <c r="D86" s="2">
        <v>44774</v>
      </c>
      <c r="E86" s="2">
        <v>44764</v>
      </c>
      <c r="F86">
        <f t="shared" si="4"/>
        <v>-10</v>
      </c>
      <c r="G86">
        <v>751.52</v>
      </c>
      <c r="H86">
        <f t="shared" si="5"/>
        <v>-7515.2</v>
      </c>
      <c r="I86" t="s">
        <v>0</v>
      </c>
      <c r="J86">
        <v>1</v>
      </c>
    </row>
    <row r="87" spans="1:10" x14ac:dyDescent="0.25">
      <c r="A87" t="s">
        <v>84</v>
      </c>
      <c r="B87" t="s">
        <v>85</v>
      </c>
      <c r="C87">
        <v>499.2</v>
      </c>
      <c r="D87" s="2">
        <v>44779</v>
      </c>
      <c r="E87" s="2">
        <v>44767</v>
      </c>
      <c r="F87">
        <f t="shared" si="4"/>
        <v>-12</v>
      </c>
      <c r="G87">
        <v>499.2</v>
      </c>
      <c r="H87">
        <f t="shared" si="5"/>
        <v>-5990.4</v>
      </c>
      <c r="I87" t="s">
        <v>0</v>
      </c>
      <c r="J87">
        <v>1</v>
      </c>
    </row>
    <row r="88" spans="1:10" x14ac:dyDescent="0.25">
      <c r="A88" t="s">
        <v>31</v>
      </c>
      <c r="B88" t="s">
        <v>24</v>
      </c>
      <c r="C88">
        <v>92.48</v>
      </c>
      <c r="D88" s="2">
        <v>44785</v>
      </c>
      <c r="E88" s="2">
        <v>44784</v>
      </c>
      <c r="F88">
        <f t="shared" si="4"/>
        <v>-1</v>
      </c>
      <c r="G88">
        <v>92.48</v>
      </c>
      <c r="H88">
        <f t="shared" si="5"/>
        <v>-92.48</v>
      </c>
      <c r="I88" t="s">
        <v>0</v>
      </c>
      <c r="J88">
        <v>1</v>
      </c>
    </row>
    <row r="89" spans="1:10" x14ac:dyDescent="0.25">
      <c r="A89" t="s">
        <v>31</v>
      </c>
      <c r="B89" t="s">
        <v>24</v>
      </c>
      <c r="C89">
        <v>94.55</v>
      </c>
      <c r="D89" s="2">
        <v>44787</v>
      </c>
      <c r="E89" s="2">
        <v>44784</v>
      </c>
      <c r="F89">
        <f t="shared" si="4"/>
        <v>-3</v>
      </c>
      <c r="G89">
        <v>94.55</v>
      </c>
      <c r="H89">
        <f t="shared" si="5"/>
        <v>-283.64999999999998</v>
      </c>
      <c r="I89" t="s">
        <v>0</v>
      </c>
      <c r="J89">
        <v>1</v>
      </c>
    </row>
    <row r="90" spans="1:10" x14ac:dyDescent="0.25">
      <c r="A90" t="s">
        <v>31</v>
      </c>
      <c r="B90" t="s">
        <v>24</v>
      </c>
      <c r="C90">
        <v>495.76</v>
      </c>
      <c r="D90" s="2">
        <v>44787</v>
      </c>
      <c r="E90" s="2">
        <v>44784</v>
      </c>
      <c r="F90">
        <f t="shared" si="4"/>
        <v>-3</v>
      </c>
      <c r="G90">
        <v>495.76</v>
      </c>
      <c r="H90">
        <f t="shared" si="5"/>
        <v>-1487.28</v>
      </c>
      <c r="I90" t="s">
        <v>0</v>
      </c>
      <c r="J90">
        <v>1</v>
      </c>
    </row>
    <row r="91" spans="1:10" x14ac:dyDescent="0.25">
      <c r="A91" t="s">
        <v>31</v>
      </c>
      <c r="B91" t="s">
        <v>24</v>
      </c>
      <c r="C91">
        <v>112.03</v>
      </c>
      <c r="D91" s="2">
        <v>44787</v>
      </c>
      <c r="E91" s="2">
        <v>44784</v>
      </c>
      <c r="F91">
        <f t="shared" si="4"/>
        <v>-3</v>
      </c>
      <c r="G91">
        <v>112.03</v>
      </c>
      <c r="H91">
        <f t="shared" si="5"/>
        <v>-336.09000000000003</v>
      </c>
      <c r="I91" t="s">
        <v>0</v>
      </c>
      <c r="J91">
        <v>1</v>
      </c>
    </row>
    <row r="92" spans="1:10" x14ac:dyDescent="0.25">
      <c r="A92" t="s">
        <v>35</v>
      </c>
      <c r="B92" t="s">
        <v>36</v>
      </c>
      <c r="C92">
        <v>111.26</v>
      </c>
      <c r="D92" s="2">
        <v>44793</v>
      </c>
      <c r="E92" s="2">
        <v>44783</v>
      </c>
      <c r="F92">
        <f t="shared" si="4"/>
        <v>-10</v>
      </c>
      <c r="G92">
        <v>111.26</v>
      </c>
      <c r="H92">
        <f t="shared" si="5"/>
        <v>-1112.6000000000001</v>
      </c>
      <c r="I92" t="s">
        <v>0</v>
      </c>
      <c r="J92">
        <v>1</v>
      </c>
    </row>
    <row r="93" spans="1:10" x14ac:dyDescent="0.25">
      <c r="A93" t="s">
        <v>25</v>
      </c>
      <c r="B93" t="s">
        <v>24</v>
      </c>
      <c r="C93">
        <v>245.81</v>
      </c>
      <c r="D93" s="2">
        <v>44798</v>
      </c>
      <c r="E93" s="2">
        <v>44798</v>
      </c>
      <c r="F93">
        <f t="shared" si="4"/>
        <v>0</v>
      </c>
      <c r="G93">
        <v>245.81</v>
      </c>
      <c r="H93">
        <f t="shared" si="5"/>
        <v>0</v>
      </c>
      <c r="I93" t="s">
        <v>0</v>
      </c>
      <c r="J93">
        <v>1</v>
      </c>
    </row>
    <row r="94" spans="1:10" x14ac:dyDescent="0.25">
      <c r="A94" t="s">
        <v>17</v>
      </c>
      <c r="B94" t="s">
        <v>18</v>
      </c>
      <c r="C94">
        <v>73.2</v>
      </c>
      <c r="D94" s="2">
        <v>44798</v>
      </c>
      <c r="E94" s="2">
        <v>44782</v>
      </c>
      <c r="F94">
        <f t="shared" si="4"/>
        <v>-16</v>
      </c>
      <c r="G94">
        <v>73.2</v>
      </c>
      <c r="H94">
        <f t="shared" si="5"/>
        <v>-1171.2</v>
      </c>
      <c r="I94" t="s">
        <v>0</v>
      </c>
      <c r="J94">
        <v>1</v>
      </c>
    </row>
    <row r="95" spans="1:10" x14ac:dyDescent="0.25">
      <c r="A95" t="s">
        <v>39</v>
      </c>
      <c r="B95" t="s">
        <v>55</v>
      </c>
      <c r="C95">
        <v>2928</v>
      </c>
      <c r="D95" s="2">
        <v>44804</v>
      </c>
      <c r="E95" s="2">
        <v>44764</v>
      </c>
      <c r="F95">
        <f t="shared" si="4"/>
        <v>-40</v>
      </c>
      <c r="G95">
        <v>2928</v>
      </c>
      <c r="H95">
        <f t="shared" si="5"/>
        <v>-117120</v>
      </c>
      <c r="I95" t="s">
        <v>0</v>
      </c>
      <c r="J95">
        <v>1</v>
      </c>
    </row>
    <row r="96" spans="1:10" x14ac:dyDescent="0.25">
      <c r="A96" t="s">
        <v>86</v>
      </c>
      <c r="B96" t="s">
        <v>87</v>
      </c>
      <c r="C96">
        <v>1514.02</v>
      </c>
      <c r="D96" s="2">
        <v>44804</v>
      </c>
      <c r="E96" s="2">
        <v>44796</v>
      </c>
      <c r="F96">
        <f t="shared" si="4"/>
        <v>-8</v>
      </c>
      <c r="G96">
        <v>1514.02</v>
      </c>
      <c r="H96">
        <f t="shared" si="5"/>
        <v>-12112.16</v>
      </c>
      <c r="I96" t="s">
        <v>0</v>
      </c>
      <c r="J96">
        <v>1</v>
      </c>
    </row>
    <row r="97" spans="1:10" x14ac:dyDescent="0.25">
      <c r="A97" t="s">
        <v>26</v>
      </c>
      <c r="B97" t="s">
        <v>88</v>
      </c>
      <c r="C97">
        <v>751.52</v>
      </c>
      <c r="D97" s="2">
        <v>44804</v>
      </c>
      <c r="E97" s="2">
        <v>44784</v>
      </c>
      <c r="F97">
        <f t="shared" si="4"/>
        <v>-20</v>
      </c>
      <c r="G97">
        <v>751.52</v>
      </c>
      <c r="H97">
        <f t="shared" si="5"/>
        <v>-15030.4</v>
      </c>
      <c r="I97" t="s">
        <v>0</v>
      </c>
      <c r="J97">
        <v>1</v>
      </c>
    </row>
    <row r="98" spans="1:10" x14ac:dyDescent="0.25">
      <c r="A98" t="s">
        <v>89</v>
      </c>
      <c r="B98" t="s">
        <v>90</v>
      </c>
      <c r="C98">
        <v>11590</v>
      </c>
      <c r="D98" s="2">
        <v>44810</v>
      </c>
      <c r="E98" s="2">
        <v>44796</v>
      </c>
      <c r="F98">
        <f t="shared" si="4"/>
        <v>-14</v>
      </c>
      <c r="G98">
        <v>11590</v>
      </c>
      <c r="H98">
        <f t="shared" si="5"/>
        <v>-162260</v>
      </c>
      <c r="I98" t="s">
        <v>0</v>
      </c>
      <c r="J98">
        <v>1</v>
      </c>
    </row>
    <row r="99" spans="1:10" x14ac:dyDescent="0.25">
      <c r="A99" t="s">
        <v>23</v>
      </c>
      <c r="B99" t="s">
        <v>91</v>
      </c>
      <c r="C99">
        <v>25.23</v>
      </c>
      <c r="D99" s="2">
        <v>44830</v>
      </c>
      <c r="E99" s="2">
        <v>44830</v>
      </c>
      <c r="F99">
        <f t="shared" si="4"/>
        <v>0</v>
      </c>
      <c r="G99">
        <v>25.23</v>
      </c>
      <c r="H99">
        <f t="shared" si="5"/>
        <v>0</v>
      </c>
      <c r="I99" t="s">
        <v>0</v>
      </c>
      <c r="J99">
        <v>1</v>
      </c>
    </row>
    <row r="100" spans="1:10" x14ac:dyDescent="0.25">
      <c r="A100" t="s">
        <v>25</v>
      </c>
      <c r="B100" t="s">
        <v>49</v>
      </c>
      <c r="C100">
        <v>489.65</v>
      </c>
      <c r="D100" s="2">
        <v>44830</v>
      </c>
      <c r="E100" s="2">
        <v>44831</v>
      </c>
      <c r="F100">
        <f t="shared" ref="F100:F131" si="6">E100-D100</f>
        <v>1</v>
      </c>
      <c r="G100">
        <v>489.65</v>
      </c>
      <c r="H100">
        <f t="shared" ref="H100:H131" si="7">F100*G100</f>
        <v>489.65</v>
      </c>
      <c r="I100" t="s">
        <v>0</v>
      </c>
      <c r="J100">
        <v>1</v>
      </c>
    </row>
    <row r="101" spans="1:10" x14ac:dyDescent="0.25">
      <c r="A101" t="s">
        <v>17</v>
      </c>
      <c r="B101" t="s">
        <v>34</v>
      </c>
      <c r="C101">
        <v>73.2</v>
      </c>
      <c r="D101" s="2">
        <v>44832</v>
      </c>
      <c r="E101" s="2">
        <v>44834</v>
      </c>
      <c r="F101">
        <f t="shared" si="6"/>
        <v>2</v>
      </c>
      <c r="G101">
        <v>73.2</v>
      </c>
      <c r="H101">
        <f t="shared" si="7"/>
        <v>146.4</v>
      </c>
      <c r="I101" t="s">
        <v>0</v>
      </c>
      <c r="J101">
        <v>1</v>
      </c>
    </row>
    <row r="102" spans="1:10" x14ac:dyDescent="0.25">
      <c r="A102" t="s">
        <v>45</v>
      </c>
      <c r="B102" t="s">
        <v>46</v>
      </c>
      <c r="C102">
        <v>5002</v>
      </c>
      <c r="D102" s="2">
        <v>44833</v>
      </c>
      <c r="E102" s="2">
        <v>44782</v>
      </c>
      <c r="F102">
        <f t="shared" si="6"/>
        <v>-51</v>
      </c>
      <c r="G102">
        <v>5002</v>
      </c>
      <c r="H102">
        <f t="shared" si="7"/>
        <v>-255102</v>
      </c>
      <c r="I102" t="s">
        <v>0</v>
      </c>
      <c r="J102">
        <v>1</v>
      </c>
    </row>
    <row r="103" spans="1:10" x14ac:dyDescent="0.25">
      <c r="A103" t="s">
        <v>52</v>
      </c>
      <c r="B103" t="s">
        <v>80</v>
      </c>
      <c r="C103">
        <v>624</v>
      </c>
      <c r="D103" s="2">
        <v>44834</v>
      </c>
      <c r="E103" s="2">
        <v>44764</v>
      </c>
      <c r="F103">
        <f t="shared" si="6"/>
        <v>-70</v>
      </c>
      <c r="G103">
        <v>624</v>
      </c>
      <c r="H103">
        <f t="shared" si="7"/>
        <v>-43680</v>
      </c>
      <c r="I103" t="s">
        <v>0</v>
      </c>
      <c r="J103">
        <v>1</v>
      </c>
    </row>
    <row r="104" spans="1:10" x14ac:dyDescent="0.25">
      <c r="A104" t="s">
        <v>37</v>
      </c>
      <c r="B104" t="s">
        <v>92</v>
      </c>
      <c r="C104">
        <v>2706</v>
      </c>
      <c r="D104" s="2">
        <v>44834</v>
      </c>
      <c r="E104" s="2">
        <v>44796</v>
      </c>
      <c r="F104">
        <f t="shared" si="6"/>
        <v>-38</v>
      </c>
      <c r="G104">
        <v>2706</v>
      </c>
      <c r="H104">
        <f t="shared" si="7"/>
        <v>-102828</v>
      </c>
      <c r="I104" t="s">
        <v>0</v>
      </c>
      <c r="J104">
        <v>1</v>
      </c>
    </row>
    <row r="105" spans="1:10" x14ac:dyDescent="0.25">
      <c r="A105" t="s">
        <v>26</v>
      </c>
      <c r="B105" t="s">
        <v>27</v>
      </c>
      <c r="C105">
        <v>751.52</v>
      </c>
      <c r="D105" s="2">
        <v>44837</v>
      </c>
      <c r="E105" s="2">
        <v>44834</v>
      </c>
      <c r="F105">
        <f t="shared" si="6"/>
        <v>-3</v>
      </c>
      <c r="G105">
        <v>751.52</v>
      </c>
      <c r="H105">
        <f t="shared" si="7"/>
        <v>-2254.56</v>
      </c>
      <c r="I105" t="s">
        <v>0</v>
      </c>
      <c r="J105">
        <v>1</v>
      </c>
    </row>
    <row r="106" spans="1:10" x14ac:dyDescent="0.25">
      <c r="A106" t="s">
        <v>15</v>
      </c>
      <c r="B106" t="s">
        <v>93</v>
      </c>
      <c r="C106">
        <v>117.46</v>
      </c>
      <c r="D106" s="2">
        <v>44847</v>
      </c>
      <c r="E106" s="2">
        <v>44834</v>
      </c>
      <c r="F106">
        <f t="shared" si="6"/>
        <v>-13</v>
      </c>
      <c r="G106">
        <v>117.46</v>
      </c>
      <c r="H106">
        <f t="shared" si="7"/>
        <v>-1526.98</v>
      </c>
      <c r="I106" t="s">
        <v>0</v>
      </c>
      <c r="J106">
        <v>1</v>
      </c>
    </row>
    <row r="107" spans="1:10" x14ac:dyDescent="0.25">
      <c r="A107" t="s">
        <v>32</v>
      </c>
      <c r="B107" t="s">
        <v>83</v>
      </c>
      <c r="C107">
        <v>779.3</v>
      </c>
      <c r="D107" s="2">
        <v>44856</v>
      </c>
      <c r="E107" s="2">
        <v>44834</v>
      </c>
      <c r="F107">
        <f t="shared" si="6"/>
        <v>-22</v>
      </c>
      <c r="G107">
        <v>779.3</v>
      </c>
      <c r="H107">
        <f t="shared" si="7"/>
        <v>-17144.599999999999</v>
      </c>
      <c r="I107" t="s">
        <v>0</v>
      </c>
      <c r="J107">
        <v>1</v>
      </c>
    </row>
    <row r="108" spans="1:10" x14ac:dyDescent="0.25">
      <c r="A108" t="s">
        <v>29</v>
      </c>
      <c r="B108" t="s">
        <v>30</v>
      </c>
      <c r="C108">
        <v>1903.2</v>
      </c>
      <c r="D108" s="2">
        <v>44865</v>
      </c>
      <c r="E108" s="2">
        <v>44834</v>
      </c>
      <c r="F108">
        <f t="shared" si="6"/>
        <v>-31</v>
      </c>
      <c r="G108">
        <v>1903.2</v>
      </c>
      <c r="H108">
        <f t="shared" si="7"/>
        <v>-58999.200000000004</v>
      </c>
      <c r="I108" t="s">
        <v>0</v>
      </c>
      <c r="J108">
        <v>1</v>
      </c>
    </row>
    <row r="111" spans="1:10" ht="15.75" x14ac:dyDescent="0.25">
      <c r="F111">
        <f>SUM(F4:F108)</f>
        <v>-1699</v>
      </c>
      <c r="G111">
        <f>SUM(G4:G108)</f>
        <v>110020.14999999998</v>
      </c>
      <c r="H111" s="1">
        <f>SUM(H4:H108)</f>
        <v>-1877886.96</v>
      </c>
      <c r="I111" s="1">
        <f>H111/G111</f>
        <v>-17.068572984130636</v>
      </c>
      <c r="J111" s="1">
        <f>SUM(J4:J108)</f>
        <v>105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biancamaria</cp:lastModifiedBy>
  <dcterms:created xsi:type="dcterms:W3CDTF">2022-11-09T14:19:16Z</dcterms:created>
  <dcterms:modified xsi:type="dcterms:W3CDTF">2022-11-09T14:20:08Z</dcterms:modified>
</cp:coreProperties>
</file>