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NTABILITA E BILANCIO\INDICE TEMPESTIVITA' DEI PAGAMENTI\2023\"/>
    </mc:Choice>
  </mc:AlternateContent>
  <xr:revisionPtr revIDLastSave="0" documentId="8_{7C37F007-F11E-4186-8DC8-ACD8FAC864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J34" i="1" l="1"/>
  <c r="G34" i="1"/>
  <c r="H31" i="1"/>
  <c r="F31" i="1"/>
  <c r="F30" i="1"/>
  <c r="H30" i="1" s="1"/>
  <c r="F29" i="1"/>
  <c r="H29" i="1" s="1"/>
  <c r="H28" i="1"/>
  <c r="F28" i="1"/>
  <c r="F27" i="1"/>
  <c r="H27" i="1" s="1"/>
  <c r="F26" i="1"/>
  <c r="H26" i="1" s="1"/>
  <c r="H25" i="1"/>
  <c r="F25" i="1"/>
  <c r="F24" i="1"/>
  <c r="H24" i="1" s="1"/>
  <c r="F23" i="1"/>
  <c r="H23" i="1" s="1"/>
  <c r="H22" i="1"/>
  <c r="F22" i="1"/>
  <c r="F21" i="1"/>
  <c r="H21" i="1" s="1"/>
  <c r="F20" i="1"/>
  <c r="H20" i="1" s="1"/>
  <c r="H19" i="1"/>
  <c r="F19" i="1"/>
  <c r="F18" i="1"/>
  <c r="H18" i="1" s="1"/>
  <c r="F17" i="1"/>
  <c r="H17" i="1" s="1"/>
  <c r="H16" i="1"/>
  <c r="F16" i="1"/>
  <c r="F15" i="1"/>
  <c r="H15" i="1" s="1"/>
  <c r="F14" i="1"/>
  <c r="H14" i="1" s="1"/>
  <c r="H13" i="1"/>
  <c r="F13" i="1"/>
  <c r="F12" i="1"/>
  <c r="H12" i="1" s="1"/>
  <c r="F11" i="1"/>
  <c r="H11" i="1" s="1"/>
  <c r="H10" i="1"/>
  <c r="F10" i="1"/>
  <c r="F9" i="1"/>
  <c r="H9" i="1" s="1"/>
  <c r="F8" i="1"/>
  <c r="H8" i="1" s="1"/>
  <c r="H7" i="1"/>
  <c r="F7" i="1"/>
  <c r="F6" i="1"/>
  <c r="H6" i="1" s="1"/>
  <c r="F5" i="1"/>
  <c r="H5" i="1" s="1"/>
  <c r="H4" i="1"/>
  <c r="F4" i="1"/>
  <c r="F34" i="1" s="1"/>
  <c r="H34" i="1" l="1"/>
  <c r="I34" i="1" s="1"/>
</calcChain>
</file>

<file path=xl/sharedStrings.xml><?xml version="1.0" encoding="utf-8"?>
<sst xmlns="http://schemas.openxmlformats.org/spreadsheetml/2006/main" count="96" uniqueCount="42">
  <si>
    <t/>
  </si>
  <si>
    <t>INDICE TEMPESTIVITA' DEI PAGAMENTI DAL 01-04-2023 AL 30-06-2023</t>
  </si>
  <si>
    <t>* LA DATA DI SCADENZA E' QUELLA RIPORTATA IN FATTURA SE E' ALMENO 30 GG DOPO AL RICEZIONE DELLA STESSA DALLO SDI, ALTRIMENTI DATA DI RICEZIONE DALLO SDI PIU' 30 GG; SE NON C'E' LA DATA DI SCADENZA ALLORA E' 30 GG DALLA RICEZIONE DALLO SDI; SE NELLA FATTURA VI E' PIU' DI UNA DATA DI SCADENZA VIENE PRESA LA PRIMA</t>
  </si>
  <si>
    <t>Ragione sociale</t>
  </si>
  <si>
    <t>Causale</t>
  </si>
  <si>
    <t>Importo totale fattura</t>
  </si>
  <si>
    <t>Data scadenza pagamento</t>
  </si>
  <si>
    <t>Data pagamento</t>
  </si>
  <si>
    <t>Giorni per pagamento -&gt; A</t>
  </si>
  <si>
    <t>Importo pagato -&gt; B</t>
  </si>
  <si>
    <t>Ritardo ponderato -&gt; A*B</t>
  </si>
  <si>
    <t>Indicatore -&gt; somma(AxB)/somma(B)</t>
  </si>
  <si>
    <t>Numero fatture</t>
  </si>
  <si>
    <t>TIM SPA</t>
  </si>
  <si>
    <t>SPESE TELEFONICHE</t>
  </si>
  <si>
    <t>Spese telefoniche</t>
  </si>
  <si>
    <t xml:space="preserve">COPPOTELLI GIUSEPPE DI COPPOTELLI PIER LUIGI        </t>
  </si>
  <si>
    <t>Fornitura toner</t>
  </si>
  <si>
    <t>acquisto toner</t>
  </si>
  <si>
    <t>VODAFONE ITALIA SPA</t>
  </si>
  <si>
    <t xml:space="preserve">BASSETTO HOTEL RISTORANTE               </t>
  </si>
  <si>
    <t>Convegno ECM del 25/03/2023</t>
  </si>
  <si>
    <t>A2A ENERGIA SPA</t>
  </si>
  <si>
    <t>Fornitura energia elettrica</t>
  </si>
  <si>
    <t>ELLESI SERVIZI DI MARIA PAOLA FABRIZI</t>
  </si>
  <si>
    <t>Servizio di pulizia sede</t>
  </si>
  <si>
    <t>GIOTTO S.R.L. SEMPLIFICATA</t>
  </si>
  <si>
    <t>Spese di rappresentanza</t>
  </si>
  <si>
    <t>Risme carta</t>
  </si>
  <si>
    <t>C.E.S.I. SRL CASA EDITRICE SCIENTIFICA INTERNAZIONALE</t>
  </si>
  <si>
    <t>Fornitura libri "Di Cioccio - Il Giuramento di Ippocrate"</t>
  </si>
  <si>
    <t>Engie italia spa</t>
  </si>
  <si>
    <t>Fornitura gas</t>
  </si>
  <si>
    <t>ALMINI STEFANO</t>
  </si>
  <si>
    <t>Docenza ecm corso formazione radioprotezione</t>
  </si>
  <si>
    <t>Servizio di pulizia uffici</t>
  </si>
  <si>
    <t>Pinup s.r.l.</t>
  </si>
  <si>
    <t>Rassegna stampa</t>
  </si>
  <si>
    <t>FIORINI LUCA</t>
  </si>
  <si>
    <t>Cancelleria</t>
  </si>
  <si>
    <t xml:space="preserve">DAMIANI FABRIZIO                    </t>
  </si>
  <si>
    <t>Consulenza contabile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</si>
</sst>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sqref="A1:J1"/>
    </sheetView>
  </sheetViews>
  <sheetFormatPr defaultRowHeight="15" x14ac:dyDescent="0.25"/>
  <cols>
    <col min="1" max="1" width="52.140625" bestFit="1" customWidth="1"/>
    <col min="2" max="2" width="49.5703125" bestFit="1" customWidth="1"/>
    <col min="3" max="3" width="23.28515625" bestFit="1" customWidth="1"/>
    <col min="4" max="4" width="27.42578125" bestFit="1" customWidth="1"/>
    <col min="5" max="5" width="17.7109375" bestFit="1" customWidth="1"/>
    <col min="6" max="6" width="27.5703125" bestFit="1" customWidth="1"/>
    <col min="7" max="7" width="21.140625" bestFit="1" customWidth="1"/>
    <col min="8" max="8" width="26.5703125" bestFit="1" customWidth="1"/>
    <col min="9" max="9" width="38.28515625" bestFit="1" customWidth="1"/>
    <col min="10" max="10" width="16.85546875" bestFit="1" customWidth="1"/>
  </cols>
  <sheetData>
    <row r="1" spans="1:10" ht="15.75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t="s">
        <v>13</v>
      </c>
      <c r="B4" t="s">
        <v>14</v>
      </c>
      <c r="C4">
        <v>105.62</v>
      </c>
      <c r="D4" s="2">
        <v>45027</v>
      </c>
      <c r="E4" s="2">
        <v>45030</v>
      </c>
      <c r="F4">
        <f t="shared" ref="F4:F31" si="0">E4-D4</f>
        <v>3</v>
      </c>
      <c r="G4">
        <v>105.62</v>
      </c>
      <c r="H4">
        <f t="shared" ref="H4:H31" si="1">F4*G4</f>
        <v>316.86</v>
      </c>
      <c r="I4" t="s">
        <v>0</v>
      </c>
      <c r="J4">
        <v>1</v>
      </c>
    </row>
    <row r="5" spans="1:10" x14ac:dyDescent="0.25">
      <c r="A5" t="s">
        <v>13</v>
      </c>
      <c r="B5" t="s">
        <v>14</v>
      </c>
      <c r="C5">
        <v>771.91</v>
      </c>
      <c r="D5" s="2">
        <v>45027</v>
      </c>
      <c r="E5" s="2">
        <v>45030</v>
      </c>
      <c r="F5">
        <f t="shared" si="0"/>
        <v>3</v>
      </c>
      <c r="G5">
        <v>771.91</v>
      </c>
      <c r="H5">
        <f t="shared" si="1"/>
        <v>2315.73</v>
      </c>
      <c r="I5" t="s">
        <v>0</v>
      </c>
      <c r="J5">
        <v>1</v>
      </c>
    </row>
    <row r="6" spans="1:10" x14ac:dyDescent="0.25">
      <c r="A6" t="s">
        <v>13</v>
      </c>
      <c r="B6" t="s">
        <v>15</v>
      </c>
      <c r="C6">
        <v>99.16</v>
      </c>
      <c r="D6" s="2">
        <v>45027</v>
      </c>
      <c r="E6" s="2">
        <v>45030</v>
      </c>
      <c r="F6">
        <f t="shared" si="0"/>
        <v>3</v>
      </c>
      <c r="G6">
        <v>99.16</v>
      </c>
      <c r="H6">
        <f t="shared" si="1"/>
        <v>297.48</v>
      </c>
      <c r="I6" t="s">
        <v>0</v>
      </c>
      <c r="J6">
        <v>1</v>
      </c>
    </row>
    <row r="7" spans="1:10" x14ac:dyDescent="0.25">
      <c r="A7" t="s">
        <v>13</v>
      </c>
      <c r="B7" t="s">
        <v>14</v>
      </c>
      <c r="C7">
        <v>92.48</v>
      </c>
      <c r="D7" s="2">
        <v>45027</v>
      </c>
      <c r="E7" s="2">
        <v>45030</v>
      </c>
      <c r="F7">
        <f t="shared" si="0"/>
        <v>3</v>
      </c>
      <c r="G7">
        <v>92.48</v>
      </c>
      <c r="H7">
        <f t="shared" si="1"/>
        <v>277.44</v>
      </c>
      <c r="I7" t="s">
        <v>0</v>
      </c>
      <c r="J7">
        <v>1</v>
      </c>
    </row>
    <row r="8" spans="1:10" x14ac:dyDescent="0.25">
      <c r="A8" t="s">
        <v>16</v>
      </c>
      <c r="B8" t="s">
        <v>17</v>
      </c>
      <c r="C8">
        <v>263.52</v>
      </c>
      <c r="D8" s="2">
        <v>45036</v>
      </c>
      <c r="E8" s="2">
        <v>45021</v>
      </c>
      <c r="F8">
        <f t="shared" si="0"/>
        <v>-15</v>
      </c>
      <c r="G8">
        <v>263.52</v>
      </c>
      <c r="H8">
        <f t="shared" si="1"/>
        <v>-3952.7999999999997</v>
      </c>
      <c r="I8" t="s">
        <v>0</v>
      </c>
      <c r="J8">
        <v>1</v>
      </c>
    </row>
    <row r="9" spans="1:10" x14ac:dyDescent="0.25">
      <c r="A9" t="s">
        <v>16</v>
      </c>
      <c r="B9" t="s">
        <v>18</v>
      </c>
      <c r="C9">
        <v>1012.6</v>
      </c>
      <c r="D9" s="2">
        <v>45036</v>
      </c>
      <c r="E9" s="2">
        <v>45021</v>
      </c>
      <c r="F9">
        <f t="shared" si="0"/>
        <v>-15</v>
      </c>
      <c r="G9">
        <v>1012.6</v>
      </c>
      <c r="H9">
        <f t="shared" si="1"/>
        <v>-15189</v>
      </c>
      <c r="I9" t="s">
        <v>0</v>
      </c>
      <c r="J9">
        <v>1</v>
      </c>
    </row>
    <row r="10" spans="1:10" x14ac:dyDescent="0.25">
      <c r="A10" t="s">
        <v>19</v>
      </c>
      <c r="B10" t="s">
        <v>14</v>
      </c>
      <c r="C10">
        <v>111.26</v>
      </c>
      <c r="D10" s="2">
        <v>45037</v>
      </c>
      <c r="E10" s="2">
        <v>45030</v>
      </c>
      <c r="F10">
        <f t="shared" si="0"/>
        <v>-7</v>
      </c>
      <c r="G10">
        <v>111.26</v>
      </c>
      <c r="H10">
        <f t="shared" si="1"/>
        <v>-778.82</v>
      </c>
      <c r="I10" t="s">
        <v>0</v>
      </c>
      <c r="J10">
        <v>1</v>
      </c>
    </row>
    <row r="11" spans="1:10" x14ac:dyDescent="0.25">
      <c r="A11" t="s">
        <v>20</v>
      </c>
      <c r="B11" t="s">
        <v>21</v>
      </c>
      <c r="C11">
        <v>460</v>
      </c>
      <c r="D11" s="2">
        <v>45041</v>
      </c>
      <c r="E11" s="2">
        <v>45021</v>
      </c>
      <c r="F11">
        <f t="shared" si="0"/>
        <v>-20</v>
      </c>
      <c r="G11">
        <v>460</v>
      </c>
      <c r="H11">
        <f t="shared" si="1"/>
        <v>-9200</v>
      </c>
      <c r="I11" t="s">
        <v>0</v>
      </c>
      <c r="J11">
        <v>1</v>
      </c>
    </row>
    <row r="12" spans="1:10" x14ac:dyDescent="0.25">
      <c r="A12" t="s">
        <v>20</v>
      </c>
      <c r="B12" t="s">
        <v>21</v>
      </c>
      <c r="C12">
        <v>2600</v>
      </c>
      <c r="D12" s="2">
        <v>45041</v>
      </c>
      <c r="E12" s="2">
        <v>45021</v>
      </c>
      <c r="F12">
        <f t="shared" si="0"/>
        <v>-20</v>
      </c>
      <c r="G12">
        <v>2600</v>
      </c>
      <c r="H12">
        <f t="shared" si="1"/>
        <v>-52000</v>
      </c>
      <c r="I12" t="s">
        <v>0</v>
      </c>
      <c r="J12">
        <v>1</v>
      </c>
    </row>
    <row r="13" spans="1:10" x14ac:dyDescent="0.25">
      <c r="A13" t="s">
        <v>22</v>
      </c>
      <c r="B13" t="s">
        <v>23</v>
      </c>
      <c r="C13">
        <v>346.74</v>
      </c>
      <c r="D13" s="2">
        <v>45041</v>
      </c>
      <c r="E13" s="2">
        <v>45040</v>
      </c>
      <c r="F13">
        <f t="shared" si="0"/>
        <v>-1</v>
      </c>
      <c r="G13">
        <v>346.74</v>
      </c>
      <c r="H13">
        <f t="shared" si="1"/>
        <v>-346.74</v>
      </c>
      <c r="I13" t="s">
        <v>0</v>
      </c>
      <c r="J13">
        <v>1</v>
      </c>
    </row>
    <row r="14" spans="1:10" x14ac:dyDescent="0.25">
      <c r="A14" t="s">
        <v>24</v>
      </c>
      <c r="B14" t="s">
        <v>25</v>
      </c>
      <c r="C14">
        <v>751.52</v>
      </c>
      <c r="D14" s="2">
        <v>45050</v>
      </c>
      <c r="E14" s="2">
        <v>45021</v>
      </c>
      <c r="F14">
        <f t="shared" si="0"/>
        <v>-29</v>
      </c>
      <c r="G14">
        <v>751.52</v>
      </c>
      <c r="H14">
        <f t="shared" si="1"/>
        <v>-21794.079999999998</v>
      </c>
      <c r="I14" t="s">
        <v>0</v>
      </c>
      <c r="J14">
        <v>1</v>
      </c>
    </row>
    <row r="15" spans="1:10" x14ac:dyDescent="0.25">
      <c r="A15" t="s">
        <v>26</v>
      </c>
      <c r="B15" t="s">
        <v>27</v>
      </c>
      <c r="C15">
        <v>1039.5</v>
      </c>
      <c r="D15" s="2">
        <v>45052</v>
      </c>
      <c r="E15" s="2">
        <v>45030</v>
      </c>
      <c r="F15">
        <f t="shared" si="0"/>
        <v>-22</v>
      </c>
      <c r="G15">
        <v>1039.5</v>
      </c>
      <c r="H15">
        <f t="shared" si="1"/>
        <v>-22869</v>
      </c>
      <c r="I15" t="s">
        <v>0</v>
      </c>
      <c r="J15">
        <v>1</v>
      </c>
    </row>
    <row r="16" spans="1:10" x14ac:dyDescent="0.25">
      <c r="A16" t="s">
        <v>16</v>
      </c>
      <c r="B16" t="s">
        <v>28</v>
      </c>
      <c r="C16">
        <v>134.19999999999999</v>
      </c>
      <c r="D16" s="2">
        <v>45057</v>
      </c>
      <c r="E16" s="2">
        <v>45030</v>
      </c>
      <c r="F16">
        <f t="shared" si="0"/>
        <v>-27</v>
      </c>
      <c r="G16">
        <v>134.19999999999999</v>
      </c>
      <c r="H16">
        <f t="shared" si="1"/>
        <v>-3623.3999999999996</v>
      </c>
      <c r="I16" t="s">
        <v>0</v>
      </c>
      <c r="J16">
        <v>1</v>
      </c>
    </row>
    <row r="17" spans="1:10" x14ac:dyDescent="0.25">
      <c r="A17" t="s">
        <v>29</v>
      </c>
      <c r="B17" t="s">
        <v>30</v>
      </c>
      <c r="C17">
        <v>10800</v>
      </c>
      <c r="D17" s="2">
        <v>45066</v>
      </c>
      <c r="E17" s="2">
        <v>45040</v>
      </c>
      <c r="F17">
        <f t="shared" si="0"/>
        <v>-26</v>
      </c>
      <c r="G17">
        <v>10800</v>
      </c>
      <c r="H17">
        <f t="shared" si="1"/>
        <v>-280800</v>
      </c>
      <c r="I17" t="s">
        <v>0</v>
      </c>
      <c r="J17">
        <v>1</v>
      </c>
    </row>
    <row r="18" spans="1:10" x14ac:dyDescent="0.25">
      <c r="A18" t="s">
        <v>31</v>
      </c>
      <c r="B18" t="s">
        <v>32</v>
      </c>
      <c r="C18">
        <v>2543.94</v>
      </c>
      <c r="D18" s="2">
        <v>45068</v>
      </c>
      <c r="E18" s="2">
        <v>45068</v>
      </c>
      <c r="F18">
        <f t="shared" si="0"/>
        <v>0</v>
      </c>
      <c r="G18">
        <v>2543.94</v>
      </c>
      <c r="H18">
        <f t="shared" si="1"/>
        <v>0</v>
      </c>
      <c r="I18" t="s">
        <v>0</v>
      </c>
      <c r="J18">
        <v>1</v>
      </c>
    </row>
    <row r="19" spans="1:10" x14ac:dyDescent="0.25">
      <c r="A19" t="s">
        <v>22</v>
      </c>
      <c r="B19" t="s">
        <v>23</v>
      </c>
      <c r="C19">
        <v>296.3</v>
      </c>
      <c r="D19" s="2">
        <v>45075</v>
      </c>
      <c r="E19" s="2">
        <v>45075</v>
      </c>
      <c r="F19">
        <f t="shared" si="0"/>
        <v>0</v>
      </c>
      <c r="G19">
        <v>296.3</v>
      </c>
      <c r="H19">
        <f t="shared" si="1"/>
        <v>0</v>
      </c>
      <c r="I19" t="s">
        <v>0</v>
      </c>
      <c r="J19">
        <v>1</v>
      </c>
    </row>
    <row r="20" spans="1:10" x14ac:dyDescent="0.25">
      <c r="A20" t="s">
        <v>33</v>
      </c>
      <c r="B20" t="s">
        <v>34</v>
      </c>
      <c r="C20">
        <v>671</v>
      </c>
      <c r="D20" s="2">
        <v>45077</v>
      </c>
      <c r="E20" s="2">
        <v>45040</v>
      </c>
      <c r="F20">
        <f t="shared" si="0"/>
        <v>-37</v>
      </c>
      <c r="G20">
        <v>671</v>
      </c>
      <c r="H20">
        <f t="shared" si="1"/>
        <v>-24827</v>
      </c>
      <c r="I20" t="s">
        <v>0</v>
      </c>
      <c r="J20">
        <v>1</v>
      </c>
    </row>
    <row r="21" spans="1:10" x14ac:dyDescent="0.25">
      <c r="A21" t="s">
        <v>24</v>
      </c>
      <c r="B21" t="s">
        <v>35</v>
      </c>
      <c r="C21">
        <v>751.52</v>
      </c>
      <c r="D21" s="2">
        <v>45077</v>
      </c>
      <c r="E21" s="2">
        <v>45054</v>
      </c>
      <c r="F21">
        <f t="shared" si="0"/>
        <v>-23</v>
      </c>
      <c r="G21">
        <v>751.52</v>
      </c>
      <c r="H21">
        <f t="shared" si="1"/>
        <v>-17284.96</v>
      </c>
      <c r="I21" t="s">
        <v>0</v>
      </c>
      <c r="J21">
        <v>1</v>
      </c>
    </row>
    <row r="22" spans="1:10" x14ac:dyDescent="0.25">
      <c r="A22" t="s">
        <v>13</v>
      </c>
      <c r="B22" t="s">
        <v>14</v>
      </c>
      <c r="C22">
        <v>457.72</v>
      </c>
      <c r="D22" s="2">
        <v>45089</v>
      </c>
      <c r="E22" s="2">
        <v>45089</v>
      </c>
      <c r="F22">
        <f t="shared" si="0"/>
        <v>0</v>
      </c>
      <c r="G22">
        <v>457.72</v>
      </c>
      <c r="H22">
        <f t="shared" si="1"/>
        <v>0</v>
      </c>
      <c r="I22" t="s">
        <v>0</v>
      </c>
      <c r="J22">
        <v>1</v>
      </c>
    </row>
    <row r="23" spans="1:10" x14ac:dyDescent="0.25">
      <c r="A23" t="s">
        <v>13</v>
      </c>
      <c r="B23" t="s">
        <v>14</v>
      </c>
      <c r="C23">
        <v>110.25</v>
      </c>
      <c r="D23" s="2">
        <v>45089</v>
      </c>
      <c r="E23" s="2">
        <v>45089</v>
      </c>
      <c r="F23">
        <f t="shared" si="0"/>
        <v>0</v>
      </c>
      <c r="G23">
        <v>110.25</v>
      </c>
      <c r="H23">
        <f t="shared" si="1"/>
        <v>0</v>
      </c>
      <c r="I23" t="s">
        <v>0</v>
      </c>
      <c r="J23">
        <v>1</v>
      </c>
    </row>
    <row r="24" spans="1:10" x14ac:dyDescent="0.25">
      <c r="A24" t="s">
        <v>13</v>
      </c>
      <c r="B24" t="s">
        <v>14</v>
      </c>
      <c r="C24">
        <v>92.48</v>
      </c>
      <c r="D24" s="2">
        <v>45089</v>
      </c>
      <c r="E24" s="2">
        <v>45089</v>
      </c>
      <c r="F24">
        <f t="shared" si="0"/>
        <v>0</v>
      </c>
      <c r="G24">
        <v>92.48</v>
      </c>
      <c r="H24">
        <f t="shared" si="1"/>
        <v>0</v>
      </c>
      <c r="I24" t="s">
        <v>0</v>
      </c>
      <c r="J24">
        <v>1</v>
      </c>
    </row>
    <row r="25" spans="1:10" x14ac:dyDescent="0.25">
      <c r="A25" t="s">
        <v>13</v>
      </c>
      <c r="B25" t="s">
        <v>14</v>
      </c>
      <c r="C25">
        <v>97.73</v>
      </c>
      <c r="D25" s="2">
        <v>45089</v>
      </c>
      <c r="E25" s="2">
        <v>45089</v>
      </c>
      <c r="F25">
        <f t="shared" si="0"/>
        <v>0</v>
      </c>
      <c r="G25">
        <v>97.73</v>
      </c>
      <c r="H25">
        <f t="shared" si="1"/>
        <v>0</v>
      </c>
      <c r="I25" t="s">
        <v>0</v>
      </c>
      <c r="J25">
        <v>1</v>
      </c>
    </row>
    <row r="26" spans="1:10" x14ac:dyDescent="0.25">
      <c r="A26" t="s">
        <v>19</v>
      </c>
      <c r="B26" t="s">
        <v>14</v>
      </c>
      <c r="C26">
        <v>111.26</v>
      </c>
      <c r="D26" s="2">
        <v>45098</v>
      </c>
      <c r="E26" s="2">
        <v>45086</v>
      </c>
      <c r="F26">
        <f t="shared" si="0"/>
        <v>-12</v>
      </c>
      <c r="G26">
        <v>111.26</v>
      </c>
      <c r="H26">
        <f t="shared" si="1"/>
        <v>-1335.1200000000001</v>
      </c>
      <c r="I26" t="s">
        <v>0</v>
      </c>
      <c r="J26">
        <v>1</v>
      </c>
    </row>
    <row r="27" spans="1:10" x14ac:dyDescent="0.25">
      <c r="A27" t="s">
        <v>22</v>
      </c>
      <c r="B27" t="s">
        <v>23</v>
      </c>
      <c r="C27">
        <v>248.38</v>
      </c>
      <c r="D27" s="2">
        <v>45103</v>
      </c>
      <c r="E27" s="2">
        <v>45103</v>
      </c>
      <c r="F27">
        <f t="shared" si="0"/>
        <v>0</v>
      </c>
      <c r="G27">
        <v>248.38</v>
      </c>
      <c r="H27">
        <f t="shared" si="1"/>
        <v>0</v>
      </c>
      <c r="I27" t="s">
        <v>0</v>
      </c>
      <c r="J27">
        <v>1</v>
      </c>
    </row>
    <row r="28" spans="1:10" x14ac:dyDescent="0.25">
      <c r="A28" t="s">
        <v>36</v>
      </c>
      <c r="B28" t="s">
        <v>37</v>
      </c>
      <c r="C28">
        <v>2928</v>
      </c>
      <c r="D28" s="2">
        <v>45107</v>
      </c>
      <c r="E28" s="2">
        <v>45054</v>
      </c>
      <c r="F28">
        <f t="shared" si="0"/>
        <v>-53</v>
      </c>
      <c r="G28">
        <v>2928</v>
      </c>
      <c r="H28">
        <f t="shared" si="1"/>
        <v>-155184</v>
      </c>
      <c r="I28" t="s">
        <v>0</v>
      </c>
      <c r="J28">
        <v>1</v>
      </c>
    </row>
    <row r="29" spans="1:10" x14ac:dyDescent="0.25">
      <c r="A29" t="s">
        <v>24</v>
      </c>
      <c r="B29" t="s">
        <v>25</v>
      </c>
      <c r="C29">
        <v>751.52</v>
      </c>
      <c r="D29" s="2">
        <v>45107</v>
      </c>
      <c r="E29" s="2">
        <v>45098</v>
      </c>
      <c r="F29">
        <f t="shared" si="0"/>
        <v>-9</v>
      </c>
      <c r="G29">
        <v>751.52</v>
      </c>
      <c r="H29">
        <f t="shared" si="1"/>
        <v>-6763.68</v>
      </c>
      <c r="I29" t="s">
        <v>0</v>
      </c>
      <c r="J29">
        <v>1</v>
      </c>
    </row>
    <row r="30" spans="1:10" x14ac:dyDescent="0.25">
      <c r="A30" t="s">
        <v>38</v>
      </c>
      <c r="B30" t="s">
        <v>39</v>
      </c>
      <c r="C30">
        <v>171.09</v>
      </c>
      <c r="D30" s="2">
        <v>45113</v>
      </c>
      <c r="E30" s="2">
        <v>45107</v>
      </c>
      <c r="F30">
        <f t="shared" si="0"/>
        <v>-6</v>
      </c>
      <c r="G30">
        <v>171.09</v>
      </c>
      <c r="H30">
        <f t="shared" si="1"/>
        <v>-1026.54</v>
      </c>
      <c r="I30" t="s">
        <v>0</v>
      </c>
      <c r="J30">
        <v>1</v>
      </c>
    </row>
    <row r="31" spans="1:10" x14ac:dyDescent="0.25">
      <c r="A31" t="s">
        <v>40</v>
      </c>
      <c r="B31" t="s">
        <v>41</v>
      </c>
      <c r="C31">
        <v>1903.2</v>
      </c>
      <c r="D31" s="2">
        <v>45127</v>
      </c>
      <c r="E31" s="2">
        <v>45098</v>
      </c>
      <c r="F31">
        <f t="shared" si="0"/>
        <v>-29</v>
      </c>
      <c r="G31">
        <v>1903.2</v>
      </c>
      <c r="H31">
        <f t="shared" si="1"/>
        <v>-55192.800000000003</v>
      </c>
      <c r="I31" t="s">
        <v>0</v>
      </c>
      <c r="J31">
        <v>1</v>
      </c>
    </row>
    <row r="34" spans="6:10" ht="15.75" x14ac:dyDescent="0.25">
      <c r="F34">
        <f>SUM(F4:F31)</f>
        <v>-339</v>
      </c>
      <c r="G34">
        <f>SUM(G4:G31)</f>
        <v>29722.899999999998</v>
      </c>
      <c r="H34" s="1">
        <f>SUM(H4:H31)</f>
        <v>-668960.43000000017</v>
      </c>
      <c r="I34" s="1">
        <f>H34/G34</f>
        <v>-22.506566653994067</v>
      </c>
      <c r="J34" s="1">
        <f>SUM(J4:J31)</f>
        <v>28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biancamaria@omceo.lan</cp:lastModifiedBy>
  <dcterms:created xsi:type="dcterms:W3CDTF">2023-09-13T13:51:02Z</dcterms:created>
  <dcterms:modified xsi:type="dcterms:W3CDTF">2023-09-13T13:52:27Z</dcterms:modified>
</cp:coreProperties>
</file>